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BACKUP DOCUMENTS\Desktop Files\LBV Exhibitor Order Forms\"/>
    </mc:Choice>
  </mc:AlternateContent>
  <bookViews>
    <workbookView xWindow="0" yWindow="45" windowWidth="14730" windowHeight="7290"/>
  </bookViews>
  <sheets>
    <sheet name="Pre-Order Form" sheetId="3" r:id="rId1"/>
  </sheets>
  <definedNames>
    <definedName name="_xlnm.Print_Area" localSheetId="0">'Pre-Order Form'!$A$1:$L$58</definedName>
    <definedName name="Z_9308AFCE_0036_4BA5_9C67_928E2F5B1B0D_.wvu.PrintArea" localSheetId="0" hidden="1">'Pre-Order Form'!$B$1:$L$58</definedName>
  </definedNames>
  <calcPr calcId="162913"/>
  <customWorkbookViews>
    <customWorkbookView name="1" guid="{9308AFCE-0036-4BA5-9C67-928E2F5B1B0D}" maximized="1" xWindow="1" yWindow="1" windowWidth="1680" windowHeight="781" activeSheetId="3"/>
  </customWorkbookViews>
</workbook>
</file>

<file path=xl/calcChain.xml><?xml version="1.0" encoding="utf-8"?>
<calcChain xmlns="http://schemas.openxmlformats.org/spreadsheetml/2006/main">
  <c r="H39" i="3" l="1"/>
  <c r="H38" i="3"/>
  <c r="H37" i="3"/>
  <c r="H36" i="3"/>
  <c r="H35" i="3"/>
  <c r="H18" i="3"/>
  <c r="H19" i="3"/>
  <c r="H21" i="3"/>
  <c r="H22" i="3"/>
  <c r="H23" i="3"/>
  <c r="H24" i="3"/>
  <c r="H25" i="3"/>
  <c r="H26" i="3"/>
  <c r="H27" i="3"/>
  <c r="F28" i="3"/>
  <c r="H28" i="3"/>
  <c r="H14" i="3" l="1"/>
  <c r="H32" i="3" l="1"/>
  <c r="H31" i="3"/>
  <c r="H13" i="3" l="1"/>
  <c r="H12" i="3"/>
  <c r="H29" i="3"/>
  <c r="H17" i="3"/>
  <c r="H16" i="3"/>
  <c r="G43" i="3" l="1"/>
  <c r="G45" i="3" l="1"/>
  <c r="G47" i="3" s="1"/>
  <c r="G48" i="3" s="1"/>
  <c r="G49" i="3" s="1"/>
  <c r="G46" i="3" l="1"/>
</calcChain>
</file>

<file path=xl/sharedStrings.xml><?xml version="1.0" encoding="utf-8"?>
<sst xmlns="http://schemas.openxmlformats.org/spreadsheetml/2006/main" count="86" uniqueCount="76">
  <si>
    <t>QTY</t>
  </si>
  <si>
    <t>TOTAL</t>
  </si>
  <si>
    <t>INFORMATION</t>
  </si>
  <si>
    <t>EVENT NAME</t>
  </si>
  <si>
    <t>COMPANY</t>
  </si>
  <si>
    <t>ADDRESS</t>
  </si>
  <si>
    <t>CITY</t>
  </si>
  <si>
    <t>STATE</t>
  </si>
  <si>
    <t>ZIP</t>
  </si>
  <si>
    <t>PHONE #</t>
  </si>
  <si>
    <t>FAX #</t>
  </si>
  <si>
    <t>MOBILE #</t>
  </si>
  <si>
    <t>EMAIL</t>
  </si>
  <si>
    <t>ROOM</t>
  </si>
  <si>
    <t>BOOTH</t>
  </si>
  <si>
    <t>SUB TOTAL</t>
  </si>
  <si>
    <t>PAYMENT BY CHECK</t>
  </si>
  <si>
    <t>PAYMENT BY CREDIT CARD</t>
  </si>
  <si>
    <t>CREDIT CARD NUMBER</t>
  </si>
  <si>
    <t>EXP DATE</t>
  </si>
  <si>
    <t>Other:</t>
  </si>
  <si>
    <t xml:space="preserve">REPRESENTATIVE'S NAME        </t>
  </si>
  <si>
    <t>COMPUTER</t>
  </si>
  <si>
    <t>A/V</t>
  </si>
  <si>
    <t>INTERNET</t>
  </si>
  <si>
    <t>ADDITIONAL INSTRUCTIONS</t>
  </si>
  <si>
    <t>MONITORS</t>
  </si>
  <si>
    <t>4 Channel Mixer</t>
  </si>
  <si>
    <t>Wireless Microphone (Hand or Lav)</t>
  </si>
  <si>
    <t>Flipchart w/Markers</t>
  </si>
  <si>
    <t>AC Extension Cord &amp; Power Strip</t>
  </si>
  <si>
    <t>NAME ON CARD</t>
  </si>
  <si>
    <t>TIME:</t>
  </si>
  <si>
    <t>START DATE:</t>
  </si>
  <si>
    <t>END DATE:</t>
  </si>
  <si>
    <t>= Editable Field</t>
  </si>
  <si>
    <t>SIGNATURE (Type name below as an Electronic Signature)</t>
  </si>
  <si>
    <t>Wired High Speed Internet (per PC)</t>
  </si>
  <si>
    <t>55" LCD Monitor w/ Stand</t>
  </si>
  <si>
    <t>Powered Speaker on Stand</t>
  </si>
  <si>
    <t>WiFi Internet (per connection)</t>
  </si>
  <si>
    <t>Advance</t>
  </si>
  <si>
    <t>Onsite</t>
  </si>
  <si>
    <t>Phone: (407) 560-2160</t>
  </si>
  <si>
    <t>ELECTRICAL - 120 volt</t>
  </si>
  <si>
    <t>Fax (407) 560-2167</t>
  </si>
  <si>
    <t>Orlando, FL  32830</t>
  </si>
  <si>
    <t>24" Flat Panel Monitor on Table Stand</t>
  </si>
  <si>
    <r>
      <t>10 AMP Power Drop</t>
    </r>
    <r>
      <rPr>
        <sz val="8"/>
        <rFont val="Arial"/>
        <family val="2"/>
      </rPr>
      <t xml:space="preserve"> - one time fee</t>
    </r>
  </si>
  <si>
    <r>
      <t>15 AMP Power Drop</t>
    </r>
    <r>
      <rPr>
        <sz val="8"/>
        <rFont val="Arial"/>
        <family val="2"/>
      </rPr>
      <t xml:space="preserve"> - one time fee</t>
    </r>
  </si>
  <si>
    <r>
      <t>20 AMP Power Drop</t>
    </r>
    <r>
      <rPr>
        <sz val="8"/>
        <rFont val="Arial"/>
        <family val="2"/>
      </rPr>
      <t xml:space="preserve"> - one time fee</t>
    </r>
  </si>
  <si>
    <r>
      <t xml:space="preserve">5 AMP Power Drop - </t>
    </r>
    <r>
      <rPr>
        <sz val="8"/>
        <rFont val="Arial"/>
        <family val="2"/>
      </rPr>
      <t>one time fee</t>
    </r>
  </si>
  <si>
    <t>Apple TV</t>
  </si>
  <si>
    <t>Custom Internet Configuration</t>
  </si>
  <si>
    <t>contact for pricing</t>
  </si>
  <si>
    <t>Email: 1719exhibits@psav.com</t>
  </si>
  <si>
    <t>Hilton Orlando Buena Vista Palace</t>
  </si>
  <si>
    <t>1900 Buena Vista Dr.</t>
  </si>
  <si>
    <t>HOTEL SERVICE CHARGE 23%</t>
  </si>
  <si>
    <t>SALES TAX 6.5%</t>
  </si>
  <si>
    <t>BILLING ZIP CODE</t>
  </si>
  <si>
    <t>***Additional Power Services</t>
  </si>
  <si>
    <r>
      <t xml:space="preserve">SUB TOTAL </t>
    </r>
    <r>
      <rPr>
        <i/>
        <sz val="10"/>
        <rFont val="Arial"/>
        <family val="2"/>
      </rPr>
      <t>(power not included)</t>
    </r>
  </si>
  <si>
    <r>
      <t xml:space="preserve">EQUIPMENT SUB TOTAL </t>
    </r>
    <r>
      <rPr>
        <i/>
        <sz val="10"/>
        <rFont val="Arial"/>
        <family val="2"/>
      </rPr>
      <t>(including power)</t>
    </r>
  </si>
  <si>
    <t>ALL ORDERS MUST BE RECEIVED 10 BUSINESS DAYS PRIOR TO INSTALLATION FOR ADVANCE RATES</t>
  </si>
  <si>
    <t>Labor for all equipment and services will be added to the total and a confirmation will be sent for final order approval.</t>
  </si>
  <si>
    <t>46" LCD Monitor w/ Stand</t>
  </si>
  <si>
    <r>
      <t>GRAND TOTAL</t>
    </r>
    <r>
      <rPr>
        <i/>
        <sz val="9"/>
        <rFont val="Arial"/>
        <family val="2"/>
      </rPr>
      <t xml:space="preserve"> (additional labor may be needed)</t>
    </r>
  </si>
  <si>
    <r>
      <t xml:space="preserve">NUMBER DAYS NEEDED   </t>
    </r>
    <r>
      <rPr>
        <i/>
        <sz val="10"/>
        <rFont val="Arial"/>
        <family val="2"/>
      </rPr>
      <t>(Must enter to see Grand Total)</t>
    </r>
  </si>
  <si>
    <t>Laptop PC w/Windows/Office</t>
  </si>
  <si>
    <t>32" LCD Monitor on Table Stand</t>
  </si>
  <si>
    <t>Blu Ray Player</t>
  </si>
  <si>
    <t>Wireless Presentation Remote</t>
  </si>
  <si>
    <t>Laptop Audio Connection</t>
  </si>
  <si>
    <t>2019 EXHIBIT EQUIPMENT PRE-ORDER FORM</t>
  </si>
  <si>
    <t>Q70 LED Uplighting package - 6 fixtures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</si>
</sst>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3">
    <font>
      <sz val="10"/>
      <name val="Arial"/>
    </font>
    <font>
      <sz val="10"/>
      <name val="Arial"/>
      <family val="2"/>
    </font>
    <font>
      <sz val="8"/>
      <name val="CG Omega"/>
      <family val="2"/>
    </font>
    <font>
      <b/>
      <sz val="10"/>
      <name val="CG Omega"/>
      <family val="2"/>
    </font>
    <font>
      <b/>
      <sz val="10"/>
      <color indexed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22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b/>
      <i/>
      <sz val="1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5"/>
      <name val="Brush Script MT"/>
      <family val="4"/>
    </font>
    <font>
      <u/>
      <sz val="9"/>
      <color indexed="12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sz val="10"/>
      <color rgb="FFFFCC99"/>
      <name val="Arial"/>
      <family val="2"/>
    </font>
    <font>
      <i/>
      <sz val="10"/>
      <name val="Arial"/>
      <family val="2"/>
    </font>
    <font>
      <i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10"/>
      </bottom>
      <diagonal/>
    </border>
    <border>
      <left/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/>
      <top style="medium">
        <color indexed="10"/>
      </top>
      <bottom style="thin">
        <color indexed="64"/>
      </bottom>
      <diagonal/>
    </border>
    <border>
      <left/>
      <right style="thin">
        <color indexed="64"/>
      </right>
      <top style="medium">
        <color indexed="10"/>
      </top>
      <bottom style="thin">
        <color indexed="64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10"/>
      </top>
      <bottom style="medium">
        <color indexed="10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237">
    <xf numFmtId="0" fontId="0" fillId="0" borderId="0" xfId="0"/>
    <xf numFmtId="0" fontId="6" fillId="0" borderId="0" xfId="0" applyFont="1" applyBorder="1"/>
    <xf numFmtId="44" fontId="2" fillId="2" borderId="0" xfId="1" applyFont="1" applyFill="1" applyBorder="1"/>
    <xf numFmtId="44" fontId="3" fillId="2" borderId="0" xfId="1" applyFont="1" applyFill="1" applyBorder="1"/>
    <xf numFmtId="44" fontId="3" fillId="2" borderId="0" xfId="1" applyFont="1" applyFill="1"/>
    <xf numFmtId="0" fontId="9" fillId="0" borderId="0" xfId="0" applyFont="1" applyBorder="1"/>
    <xf numFmtId="0" fontId="9" fillId="2" borderId="0" xfId="0" applyFont="1" applyFill="1" applyBorder="1"/>
    <xf numFmtId="0" fontId="10" fillId="2" borderId="0" xfId="0" applyFont="1" applyFill="1" applyBorder="1"/>
    <xf numFmtId="0" fontId="8" fillId="0" borderId="0" xfId="0" applyFont="1" applyBorder="1" applyAlignment="1">
      <alignment horizontal="left"/>
    </xf>
    <xf numFmtId="0" fontId="7" fillId="2" borderId="0" xfId="0" applyFont="1" applyFill="1" applyBorder="1"/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Border="1" applyAlignment="1"/>
    <xf numFmtId="0" fontId="13" fillId="2" borderId="0" xfId="0" applyFont="1" applyFill="1" applyBorder="1"/>
    <xf numFmtId="0" fontId="5" fillId="2" borderId="0" xfId="0" applyFont="1" applyFill="1" applyBorder="1"/>
    <xf numFmtId="44" fontId="13" fillId="2" borderId="0" xfId="1" applyFont="1" applyFill="1" applyBorder="1"/>
    <xf numFmtId="0" fontId="15" fillId="2" borderId="0" xfId="0" applyFont="1" applyFill="1" applyBorder="1" applyAlignment="1"/>
    <xf numFmtId="0" fontId="5" fillId="3" borderId="0" xfId="0" applyFont="1" applyFill="1" applyBorder="1"/>
    <xf numFmtId="0" fontId="14" fillId="2" borderId="0" xfId="0" applyFont="1" applyFill="1" applyBorder="1"/>
    <xf numFmtId="0" fontId="5" fillId="2" borderId="0" xfId="0" applyFont="1" applyFill="1" applyBorder="1" applyAlignment="1">
      <alignment vertical="center" wrapText="1"/>
    </xf>
    <xf numFmtId="0" fontId="10" fillId="0" borderId="0" xfId="0" applyFont="1" applyBorder="1"/>
    <xf numFmtId="44" fontId="10" fillId="0" borderId="0" xfId="1" applyFont="1" applyBorder="1"/>
    <xf numFmtId="44" fontId="14" fillId="0" borderId="0" xfId="1" applyFont="1" applyBorder="1"/>
    <xf numFmtId="0" fontId="13" fillId="2" borderId="0" xfId="0" applyFont="1" applyFill="1" applyBorder="1" applyAlignment="1">
      <alignment horizontal="right"/>
    </xf>
    <xf numFmtId="0" fontId="18" fillId="2" borderId="0" xfId="0" applyFont="1" applyFill="1" applyBorder="1" applyAlignment="1"/>
    <xf numFmtId="0" fontId="5" fillId="2" borderId="2" xfId="0" applyFont="1" applyFill="1" applyBorder="1"/>
    <xf numFmtId="0" fontId="5" fillId="2" borderId="3" xfId="0" applyFont="1" applyFill="1" applyBorder="1"/>
    <xf numFmtId="0" fontId="14" fillId="2" borderId="5" xfId="0" applyFont="1" applyFill="1" applyBorder="1"/>
    <xf numFmtId="0" fontId="5" fillId="2" borderId="5" xfId="0" applyFont="1" applyFill="1" applyBorder="1"/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6" fillId="2" borderId="0" xfId="0" applyFont="1" applyFill="1" applyBorder="1"/>
    <xf numFmtId="0" fontId="10" fillId="2" borderId="8" xfId="0" applyFont="1" applyFill="1" applyBorder="1"/>
    <xf numFmtId="0" fontId="10" fillId="2" borderId="1" xfId="0" applyFont="1" applyFill="1" applyBorder="1"/>
    <xf numFmtId="0" fontId="10" fillId="2" borderId="9" xfId="0" applyFont="1" applyFill="1" applyBorder="1"/>
    <xf numFmtId="0" fontId="10" fillId="2" borderId="10" xfId="0" applyFont="1" applyFill="1" applyBorder="1"/>
    <xf numFmtId="44" fontId="10" fillId="2" borderId="0" xfId="1" applyFont="1" applyFill="1" applyBorder="1"/>
    <xf numFmtId="0" fontId="10" fillId="2" borderId="3" xfId="0" applyFont="1" applyFill="1" applyBorder="1"/>
    <xf numFmtId="0" fontId="10" fillId="2" borderId="11" xfId="0" applyFont="1" applyFill="1" applyBorder="1"/>
    <xf numFmtId="44" fontId="10" fillId="2" borderId="12" xfId="1" applyFont="1" applyFill="1" applyBorder="1"/>
    <xf numFmtId="0" fontId="10" fillId="2" borderId="3" xfId="0" applyFont="1" applyFill="1" applyBorder="1" applyAlignment="1">
      <alignment horizontal="center"/>
    </xf>
    <xf numFmtId="44" fontId="21" fillId="2" borderId="1" xfId="1" applyFont="1" applyFill="1" applyBorder="1" applyAlignment="1">
      <alignment horizontal="center"/>
    </xf>
    <xf numFmtId="0" fontId="21" fillId="2" borderId="9" xfId="0" applyFont="1" applyFill="1" applyBorder="1" applyAlignment="1"/>
    <xf numFmtId="44" fontId="10" fillId="2" borderId="1" xfId="1" applyFont="1" applyFill="1" applyBorder="1"/>
    <xf numFmtId="0" fontId="21" fillId="2" borderId="8" xfId="0" applyFont="1" applyFill="1" applyBorder="1" applyAlignment="1">
      <alignment horizontal="left"/>
    </xf>
    <xf numFmtId="44" fontId="10" fillId="2" borderId="1" xfId="1" applyFont="1" applyFill="1" applyBorder="1" applyAlignment="1">
      <alignment horizontal="right"/>
    </xf>
    <xf numFmtId="44" fontId="10" fillId="2" borderId="12" xfId="1" applyFont="1" applyFill="1" applyBorder="1" applyAlignment="1">
      <alignment horizontal="right"/>
    </xf>
    <xf numFmtId="0" fontId="14" fillId="2" borderId="1" xfId="0" applyFont="1" applyFill="1" applyBorder="1"/>
    <xf numFmtId="0" fontId="21" fillId="2" borderId="10" xfId="0" applyFont="1" applyFill="1" applyBorder="1" applyAlignment="1">
      <alignment horizontal="left"/>
    </xf>
    <xf numFmtId="44" fontId="14" fillId="2" borderId="0" xfId="1" applyFont="1" applyFill="1" applyBorder="1"/>
    <xf numFmtId="0" fontId="14" fillId="2" borderId="9" xfId="0" applyFont="1" applyFill="1" applyBorder="1"/>
    <xf numFmtId="0" fontId="10" fillId="2" borderId="13" xfId="0" applyFont="1" applyFill="1" applyBorder="1"/>
    <xf numFmtId="0" fontId="10" fillId="2" borderId="6" xfId="0" applyFont="1" applyFill="1" applyBorder="1"/>
    <xf numFmtId="44" fontId="10" fillId="2" borderId="6" xfId="1" applyFont="1" applyFill="1" applyBorder="1"/>
    <xf numFmtId="0" fontId="10" fillId="2" borderId="14" xfId="0" applyFont="1" applyFill="1" applyBorder="1"/>
    <xf numFmtId="0" fontId="21" fillId="2" borderId="8" xfId="0" applyFont="1" applyFill="1" applyBorder="1" applyAlignment="1"/>
    <xf numFmtId="0" fontId="21" fillId="2" borderId="1" xfId="0" applyFont="1" applyFill="1" applyBorder="1" applyAlignment="1"/>
    <xf numFmtId="0" fontId="6" fillId="2" borderId="0" xfId="0" applyFont="1" applyFill="1" applyBorder="1" applyAlignment="1">
      <alignment horizontal="right" vertical="center"/>
    </xf>
    <xf numFmtId="44" fontId="5" fillId="2" borderId="15" xfId="0" applyNumberFormat="1" applyFont="1" applyFill="1" applyBorder="1"/>
    <xf numFmtId="44" fontId="5" fillId="2" borderId="16" xfId="0" applyNumberFormat="1" applyFont="1" applyFill="1" applyBorder="1"/>
    <xf numFmtId="44" fontId="5" fillId="0" borderId="17" xfId="0" applyNumberFormat="1" applyFont="1" applyFill="1" applyBorder="1"/>
    <xf numFmtId="44" fontId="5" fillId="2" borderId="15" xfId="0" applyNumberFormat="1" applyFont="1" applyFill="1" applyBorder="1" applyAlignment="1">
      <alignment horizontal="center"/>
    </xf>
    <xf numFmtId="0" fontId="5" fillId="2" borderId="19" xfId="0" applyFont="1" applyFill="1" applyBorder="1" applyProtection="1"/>
    <xf numFmtId="0" fontId="5" fillId="2" borderId="18" xfId="0" applyFont="1" applyFill="1" applyBorder="1" applyProtection="1"/>
    <xf numFmtId="44" fontId="5" fillId="2" borderId="20" xfId="1" applyFont="1" applyFill="1" applyBorder="1" applyProtection="1"/>
    <xf numFmtId="0" fontId="14" fillId="2" borderId="18" xfId="1" applyNumberFormat="1" applyFont="1" applyFill="1" applyBorder="1" applyAlignment="1" applyProtection="1">
      <alignment horizontal="left"/>
    </xf>
    <xf numFmtId="0" fontId="14" fillId="2" borderId="19" xfId="1" applyNumberFormat="1" applyFont="1" applyFill="1" applyBorder="1" applyAlignment="1" applyProtection="1">
      <alignment horizontal="left"/>
    </xf>
    <xf numFmtId="44" fontId="14" fillId="2" borderId="20" xfId="1" applyFont="1" applyFill="1" applyBorder="1" applyAlignment="1" applyProtection="1">
      <alignment horizontal="left"/>
    </xf>
    <xf numFmtId="0" fontId="14" fillId="2" borderId="1" xfId="0" applyFont="1" applyFill="1" applyBorder="1" applyAlignment="1" applyProtection="1">
      <alignment horizontal="left"/>
    </xf>
    <xf numFmtId="0" fontId="5" fillId="2" borderId="4" xfId="0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>
      <alignment horizontal="left"/>
    </xf>
    <xf numFmtId="0" fontId="5" fillId="2" borderId="4" xfId="0" applyFont="1" applyFill="1" applyBorder="1" applyProtection="1"/>
    <xf numFmtId="0" fontId="5" fillId="2" borderId="1" xfId="0" applyFont="1" applyFill="1" applyBorder="1" applyProtection="1"/>
    <xf numFmtId="0" fontId="5" fillId="2" borderId="1" xfId="0" applyFont="1" applyFill="1" applyBorder="1" applyAlignment="1" applyProtection="1">
      <alignment horizontal="right"/>
    </xf>
    <xf numFmtId="0" fontId="4" fillId="2" borderId="19" xfId="1" applyNumberFormat="1" applyFont="1" applyFill="1" applyBorder="1" applyAlignment="1" applyProtection="1">
      <alignment horizontal="center"/>
    </xf>
    <xf numFmtId="44" fontId="14" fillId="2" borderId="19" xfId="1" applyFont="1" applyFill="1" applyBorder="1" applyAlignment="1" applyProtection="1">
      <alignment horizontal="left"/>
    </xf>
    <xf numFmtId="0" fontId="5" fillId="2" borderId="21" xfId="0" applyFont="1" applyFill="1" applyBorder="1" applyProtection="1"/>
    <xf numFmtId="0" fontId="5" fillId="2" borderId="12" xfId="0" applyFont="1" applyFill="1" applyBorder="1" applyProtection="1"/>
    <xf numFmtId="44" fontId="5" fillId="2" borderId="22" xfId="1" applyFont="1" applyFill="1" applyBorder="1" applyAlignment="1" applyProtection="1">
      <alignment horizontal="right"/>
    </xf>
    <xf numFmtId="0" fontId="20" fillId="4" borderId="18" xfId="0" applyFont="1" applyFill="1" applyBorder="1" applyAlignment="1" applyProtection="1">
      <alignment horizontal="left"/>
    </xf>
    <xf numFmtId="0" fontId="5" fillId="4" borderId="19" xfId="0" applyFont="1" applyFill="1" applyBorder="1" applyAlignment="1" applyProtection="1">
      <alignment horizontal="center"/>
    </xf>
    <xf numFmtId="0" fontId="5" fillId="4" borderId="20" xfId="0" applyFont="1" applyFill="1" applyBorder="1" applyAlignment="1" applyProtection="1">
      <alignment horizontal="center"/>
    </xf>
    <xf numFmtId="0" fontId="6" fillId="4" borderId="18" xfId="0" applyFont="1" applyFill="1" applyBorder="1" applyAlignment="1" applyProtection="1">
      <alignment horizontal="left"/>
    </xf>
    <xf numFmtId="0" fontId="5" fillId="4" borderId="0" xfId="0" applyFont="1" applyFill="1" applyBorder="1" applyProtection="1"/>
    <xf numFmtId="0" fontId="6" fillId="4" borderId="4" xfId="0" applyFont="1" applyFill="1" applyBorder="1" applyAlignment="1" applyProtection="1">
      <alignment horizontal="left"/>
    </xf>
    <xf numFmtId="0" fontId="5" fillId="4" borderId="1" xfId="0" applyFont="1" applyFill="1" applyBorder="1" applyAlignment="1" applyProtection="1">
      <alignment horizontal="center"/>
    </xf>
    <xf numFmtId="0" fontId="5" fillId="4" borderId="23" xfId="0" applyFont="1" applyFill="1" applyBorder="1" applyAlignment="1" applyProtection="1">
      <alignment horizontal="center"/>
    </xf>
    <xf numFmtId="0" fontId="6" fillId="4" borderId="24" xfId="0" applyFont="1" applyFill="1" applyBorder="1" applyAlignment="1" applyProtection="1">
      <alignment horizontal="center"/>
    </xf>
    <xf numFmtId="0" fontId="6" fillId="4" borderId="25" xfId="0" applyFont="1" applyFill="1" applyBorder="1" applyAlignment="1" applyProtection="1">
      <alignment horizontal="center"/>
    </xf>
    <xf numFmtId="0" fontId="6" fillId="4" borderId="11" xfId="0" applyFont="1" applyFill="1" applyBorder="1" applyAlignment="1" applyProtection="1">
      <alignment horizontal="center"/>
    </xf>
    <xf numFmtId="0" fontId="6" fillId="4" borderId="16" xfId="0" applyFont="1" applyFill="1" applyBorder="1" applyAlignment="1" applyProtection="1">
      <alignment horizontal="center"/>
    </xf>
    <xf numFmtId="0" fontId="6" fillId="4" borderId="15" xfId="0" applyFont="1" applyFill="1" applyBorder="1" applyAlignment="1" applyProtection="1">
      <alignment horizontal="center"/>
    </xf>
    <xf numFmtId="0" fontId="6" fillId="4" borderId="26" xfId="0" applyFont="1" applyFill="1" applyBorder="1" applyAlignment="1" applyProtection="1">
      <alignment horizontal="center"/>
    </xf>
    <xf numFmtId="0" fontId="5" fillId="5" borderId="15" xfId="0" applyFont="1" applyFill="1" applyBorder="1" applyAlignment="1" applyProtection="1">
      <alignment horizontal="center"/>
      <protection locked="0"/>
    </xf>
    <xf numFmtId="0" fontId="5" fillId="5" borderId="16" xfId="0" applyFont="1" applyFill="1" applyBorder="1" applyAlignment="1" applyProtection="1">
      <alignment horizontal="center"/>
      <protection locked="0"/>
    </xf>
    <xf numFmtId="0" fontId="4" fillId="5" borderId="17" xfId="0" applyFont="1" applyFill="1" applyBorder="1" applyAlignment="1" applyProtection="1">
      <alignment horizontal="center"/>
      <protection locked="0"/>
    </xf>
    <xf numFmtId="0" fontId="5" fillId="5" borderId="17" xfId="0" applyFont="1" applyFill="1" applyBorder="1" applyAlignment="1" applyProtection="1">
      <alignment horizontal="center"/>
      <protection locked="0"/>
    </xf>
    <xf numFmtId="0" fontId="5" fillId="5" borderId="8" xfId="0" applyFont="1" applyFill="1" applyBorder="1" applyAlignment="1" applyProtection="1">
      <alignment horizontal="center"/>
      <protection locked="0"/>
    </xf>
    <xf numFmtId="0" fontId="10" fillId="5" borderId="12" xfId="0" applyFont="1" applyFill="1" applyBorder="1" applyAlignment="1" applyProtection="1">
      <alignment horizontal="right" vertical="center"/>
      <protection locked="0"/>
    </xf>
    <xf numFmtId="0" fontId="10" fillId="5" borderId="2" xfId="0" applyFont="1" applyFill="1" applyBorder="1" applyAlignment="1" applyProtection="1">
      <alignment horizontal="center" vertical="center"/>
      <protection locked="0"/>
    </xf>
    <xf numFmtId="0" fontId="10" fillId="5" borderId="27" xfId="0" applyFont="1" applyFill="1" applyBorder="1" applyAlignment="1" applyProtection="1">
      <alignment horizontal="left" vertical="center"/>
      <protection locked="0"/>
    </xf>
    <xf numFmtId="44" fontId="10" fillId="5" borderId="16" xfId="1" applyFont="1" applyFill="1" applyBorder="1" applyAlignment="1" applyProtection="1">
      <alignment horizontal="left" vertical="center"/>
      <protection locked="0"/>
    </xf>
    <xf numFmtId="0" fontId="10" fillId="5" borderId="28" xfId="0" applyFont="1" applyFill="1" applyBorder="1" applyAlignment="1" applyProtection="1">
      <alignment horizontal="center" vertical="center"/>
      <protection locked="0"/>
    </xf>
    <xf numFmtId="44" fontId="21" fillId="5" borderId="19" xfId="1" applyFont="1" applyFill="1" applyBorder="1" applyAlignment="1" applyProtection="1">
      <alignment horizontal="right" vertical="center"/>
      <protection locked="0"/>
    </xf>
    <xf numFmtId="0" fontId="6" fillId="2" borderId="0" xfId="0" applyFont="1" applyFill="1" applyBorder="1" applyAlignment="1">
      <alignment vertical="center"/>
    </xf>
    <xf numFmtId="0" fontId="18" fillId="5" borderId="0" xfId="0" applyFont="1" applyFill="1" applyBorder="1" applyAlignment="1"/>
    <xf numFmtId="49" fontId="17" fillId="2" borderId="0" xfId="0" applyNumberFormat="1" applyFont="1" applyFill="1" applyBorder="1" applyAlignment="1">
      <alignment vertical="center"/>
    </xf>
    <xf numFmtId="49" fontId="17" fillId="2" borderId="0" xfId="0" applyNumberFormat="1" applyFont="1" applyFill="1" applyBorder="1" applyAlignment="1">
      <alignment horizontal="center" vertical="center"/>
    </xf>
    <xf numFmtId="44" fontId="5" fillId="5" borderId="15" xfId="1" applyFont="1" applyFill="1" applyBorder="1" applyProtection="1">
      <protection locked="0"/>
    </xf>
    <xf numFmtId="0" fontId="1" fillId="2" borderId="18" xfId="0" applyFont="1" applyFill="1" applyBorder="1" applyProtection="1"/>
    <xf numFmtId="0" fontId="24" fillId="2" borderId="0" xfId="2" applyFont="1" applyFill="1" applyBorder="1" applyAlignment="1" applyProtection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49" fontId="25" fillId="2" borderId="0" xfId="0" applyNumberFormat="1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18" fillId="0" borderId="0" xfId="0" applyFont="1" applyFill="1" applyBorder="1" applyAlignment="1"/>
    <xf numFmtId="0" fontId="6" fillId="2" borderId="0" xfId="0" applyFont="1" applyFill="1" applyBorder="1" applyAlignment="1"/>
    <xf numFmtId="0" fontId="6" fillId="6" borderId="0" xfId="0" applyFont="1" applyFill="1" applyBorder="1"/>
    <xf numFmtId="0" fontId="2" fillId="6" borderId="0" xfId="0" applyFont="1" applyFill="1"/>
    <xf numFmtId="0" fontId="17" fillId="6" borderId="0" xfId="0" applyFont="1" applyFill="1" applyBorder="1" applyAlignment="1"/>
    <xf numFmtId="0" fontId="26" fillId="6" borderId="0" xfId="0" applyFont="1" applyFill="1" applyBorder="1"/>
    <xf numFmtId="0" fontId="24" fillId="2" borderId="0" xfId="2" applyFont="1" applyFill="1" applyBorder="1" applyAlignment="1" applyProtection="1">
      <alignment vertical="center"/>
    </xf>
    <xf numFmtId="0" fontId="29" fillId="2" borderId="0" xfId="2" applyFont="1" applyFill="1" applyBorder="1" applyAlignment="1" applyProtection="1">
      <alignment horizontal="right" vertical="center"/>
    </xf>
    <xf numFmtId="44" fontId="14" fillId="2" borderId="23" xfId="1" applyFont="1" applyFill="1" applyBorder="1" applyAlignment="1" applyProtection="1">
      <alignment horizontal="left"/>
    </xf>
    <xf numFmtId="44" fontId="5" fillId="5" borderId="17" xfId="1" applyFont="1" applyFill="1" applyBorder="1" applyProtection="1">
      <protection locked="0"/>
    </xf>
    <xf numFmtId="0" fontId="1" fillId="7" borderId="36" xfId="0" applyFont="1" applyFill="1" applyBorder="1" applyAlignment="1">
      <alignment horizontal="center"/>
    </xf>
    <xf numFmtId="0" fontId="1" fillId="2" borderId="21" xfId="0" applyFont="1" applyFill="1" applyBorder="1" applyProtection="1"/>
    <xf numFmtId="0" fontId="0" fillId="7" borderId="20" xfId="0" applyFill="1" applyBorder="1"/>
    <xf numFmtId="44" fontId="5" fillId="2" borderId="15" xfId="1" applyFont="1" applyFill="1" applyBorder="1" applyAlignment="1" applyProtection="1">
      <alignment horizontal="right"/>
    </xf>
    <xf numFmtId="0" fontId="5" fillId="4" borderId="15" xfId="0" applyFont="1" applyFill="1" applyBorder="1" applyAlignment="1" applyProtection="1">
      <alignment horizontal="center"/>
    </xf>
    <xf numFmtId="0" fontId="5" fillId="4" borderId="15" xfId="0" applyFont="1" applyFill="1" applyBorder="1" applyProtection="1"/>
    <xf numFmtId="0" fontId="5" fillId="4" borderId="20" xfId="0" applyFont="1" applyFill="1" applyBorder="1" applyProtection="1"/>
    <xf numFmtId="0" fontId="5" fillId="0" borderId="1" xfId="0" applyFont="1" applyFill="1" applyBorder="1" applyAlignment="1" applyProtection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/>
    </xf>
    <xf numFmtId="44" fontId="6" fillId="0" borderId="0" xfId="0" applyNumberFormat="1" applyFont="1" applyFill="1" applyBorder="1" applyAlignment="1">
      <alignment horizontal="center"/>
    </xf>
    <xf numFmtId="0" fontId="0" fillId="0" borderId="39" xfId="0" applyFill="1" applyBorder="1"/>
    <xf numFmtId="0" fontId="6" fillId="0" borderId="19" xfId="0" applyFont="1" applyFill="1" applyBorder="1" applyAlignment="1" applyProtection="1">
      <alignment horizontal="center"/>
    </xf>
    <xf numFmtId="0" fontId="0" fillId="0" borderId="19" xfId="0" applyFill="1" applyBorder="1"/>
    <xf numFmtId="0" fontId="6" fillId="8" borderId="26" xfId="0" applyFont="1" applyFill="1" applyBorder="1" applyAlignment="1" applyProtection="1">
      <alignment horizontal="center"/>
    </xf>
    <xf numFmtId="44" fontId="30" fillId="7" borderId="19" xfId="1" applyFont="1" applyFill="1" applyBorder="1" applyProtection="1"/>
    <xf numFmtId="0" fontId="1" fillId="2" borderId="4" xfId="0" applyFont="1" applyFill="1" applyBorder="1" applyAlignment="1" applyProtection="1">
      <alignment horizontal="left"/>
    </xf>
    <xf numFmtId="0" fontId="1" fillId="0" borderId="18" xfId="0" applyFont="1" applyFill="1" applyBorder="1" applyAlignment="1" applyProtection="1">
      <alignment horizontal="left"/>
    </xf>
    <xf numFmtId="0" fontId="6" fillId="0" borderId="19" xfId="0" applyFont="1" applyFill="1" applyBorder="1" applyAlignment="1" applyProtection="1">
      <alignment horizontal="left"/>
    </xf>
    <xf numFmtId="0" fontId="6" fillId="0" borderId="4" xfId="0" applyFont="1" applyFill="1" applyBorder="1" applyAlignment="1" applyProtection="1">
      <alignment horizontal="left"/>
    </xf>
    <xf numFmtId="0" fontId="6" fillId="0" borderId="5" xfId="0" applyFont="1" applyFill="1" applyBorder="1" applyAlignment="1" applyProtection="1">
      <alignment horizontal="left"/>
    </xf>
    <xf numFmtId="44" fontId="5" fillId="2" borderId="23" xfId="0" applyNumberFormat="1" applyFont="1" applyFill="1" applyBorder="1"/>
    <xf numFmtId="44" fontId="6" fillId="2" borderId="12" xfId="1" applyFont="1" applyFill="1" applyBorder="1" applyAlignment="1" applyProtection="1">
      <alignment horizontal="left"/>
    </xf>
    <xf numFmtId="0" fontId="1" fillId="7" borderId="24" xfId="0" applyFont="1" applyFill="1" applyBorder="1" applyAlignment="1">
      <alignment horizontal="center"/>
    </xf>
    <xf numFmtId="44" fontId="5" fillId="2" borderId="26" xfId="1" applyFont="1" applyFill="1" applyBorder="1" applyAlignment="1" applyProtection="1">
      <alignment horizontal="right"/>
    </xf>
    <xf numFmtId="0" fontId="6" fillId="7" borderId="18" xfId="0" applyFont="1" applyFill="1" applyBorder="1" applyAlignment="1" applyProtection="1">
      <alignment horizontal="center"/>
    </xf>
    <xf numFmtId="0" fontId="0" fillId="7" borderId="19" xfId="0" applyFill="1" applyBorder="1"/>
    <xf numFmtId="0" fontId="0" fillId="7" borderId="19" xfId="0" applyFill="1" applyBorder="1" applyAlignment="1"/>
    <xf numFmtId="0" fontId="0" fillId="7" borderId="20" xfId="0" applyFill="1" applyBorder="1" applyAlignment="1"/>
    <xf numFmtId="0" fontId="6" fillId="7" borderId="18" xfId="1" applyNumberFormat="1" applyFont="1" applyFill="1" applyBorder="1" applyAlignment="1" applyProtection="1">
      <alignment horizontal="center"/>
    </xf>
    <xf numFmtId="44" fontId="1" fillId="2" borderId="19" xfId="1" applyFont="1" applyFill="1" applyBorder="1" applyProtection="1"/>
    <xf numFmtId="44" fontId="1" fillId="7" borderId="19" xfId="1" applyFont="1" applyFill="1" applyBorder="1" applyProtection="1"/>
    <xf numFmtId="44" fontId="1" fillId="2" borderId="20" xfId="1" applyFont="1" applyFill="1" applyBorder="1" applyProtection="1"/>
    <xf numFmtId="0" fontId="6" fillId="7" borderId="19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/>
    </xf>
    <xf numFmtId="0" fontId="1" fillId="8" borderId="15" xfId="0" applyFont="1" applyFill="1" applyBorder="1" applyAlignment="1" applyProtection="1">
      <alignment horizontal="center"/>
      <protection locked="0"/>
    </xf>
    <xf numFmtId="0" fontId="5" fillId="8" borderId="15" xfId="0" applyFont="1" applyFill="1" applyBorder="1" applyAlignment="1" applyProtection="1">
      <alignment horizontal="center"/>
      <protection locked="0"/>
    </xf>
    <xf numFmtId="44" fontId="1" fillId="0" borderId="20" xfId="0" applyNumberFormat="1" applyFont="1" applyFill="1" applyBorder="1"/>
    <xf numFmtId="0" fontId="1" fillId="2" borderId="19" xfId="0" applyFont="1" applyFill="1" applyBorder="1" applyProtection="1"/>
    <xf numFmtId="0" fontId="6" fillId="7" borderId="19" xfId="0" applyFont="1" applyFill="1" applyBorder="1" applyAlignment="1" applyProtection="1"/>
    <xf numFmtId="0" fontId="6" fillId="7" borderId="19" xfId="0" applyFont="1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44" fontId="1" fillId="2" borderId="23" xfId="1" applyFont="1" applyFill="1" applyBorder="1" applyProtection="1"/>
    <xf numFmtId="44" fontId="6" fillId="0" borderId="8" xfId="0" applyNumberFormat="1" applyFont="1" applyFill="1" applyBorder="1" applyAlignment="1">
      <alignment horizontal="center"/>
    </xf>
    <xf numFmtId="0" fontId="0" fillId="0" borderId="23" xfId="0" applyBorder="1"/>
    <xf numFmtId="44" fontId="6" fillId="0" borderId="1" xfId="0" applyNumberFormat="1" applyFont="1" applyFill="1" applyBorder="1" applyAlignment="1">
      <alignment horizontal="center"/>
    </xf>
    <xf numFmtId="0" fontId="0" fillId="0" borderId="23" xfId="0" applyFill="1" applyBorder="1"/>
    <xf numFmtId="44" fontId="6" fillId="0" borderId="0" xfId="0" applyNumberFormat="1" applyFont="1" applyFill="1" applyBorder="1" applyAlignment="1">
      <alignment horizontal="center"/>
    </xf>
    <xf numFmtId="0" fontId="0" fillId="0" borderId="39" xfId="0" applyFill="1" applyBorder="1"/>
    <xf numFmtId="44" fontId="6" fillId="2" borderId="26" xfId="0" applyNumberFormat="1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6" fillId="5" borderId="38" xfId="0" applyFont="1" applyFill="1" applyBorder="1" applyAlignment="1" applyProtection="1">
      <alignment horizontal="right"/>
      <protection locked="0"/>
    </xf>
    <xf numFmtId="0" fontId="0" fillId="0" borderId="33" xfId="0" applyBorder="1" applyAlignment="1" applyProtection="1">
      <alignment horizontal="right"/>
      <protection locked="0"/>
    </xf>
    <xf numFmtId="0" fontId="6" fillId="9" borderId="4" xfId="0" applyFont="1" applyFill="1" applyBorder="1" applyAlignment="1" applyProtection="1">
      <alignment horizontal="center" wrapText="1"/>
    </xf>
    <xf numFmtId="0" fontId="6" fillId="9" borderId="1" xfId="0" applyFont="1" applyFill="1" applyBorder="1" applyAlignment="1">
      <alignment horizontal="center" wrapText="1"/>
    </xf>
    <xf numFmtId="0" fontId="6" fillId="9" borderId="21" xfId="0" applyFont="1" applyFill="1" applyBorder="1" applyAlignment="1">
      <alignment horizontal="center" wrapText="1"/>
    </xf>
    <xf numFmtId="0" fontId="6" fillId="9" borderId="12" xfId="0" applyFont="1" applyFill="1" applyBorder="1" applyAlignment="1">
      <alignment horizontal="center" wrapText="1"/>
    </xf>
    <xf numFmtId="0" fontId="0" fillId="0" borderId="20" xfId="0" applyBorder="1"/>
    <xf numFmtId="0" fontId="5" fillId="5" borderId="26" xfId="0" applyFont="1" applyFill="1" applyBorder="1" applyAlignment="1" applyProtection="1">
      <alignment horizontal="center"/>
      <protection locked="0"/>
    </xf>
    <xf numFmtId="0" fontId="5" fillId="5" borderId="20" xfId="0" applyFont="1" applyFill="1" applyBorder="1" applyAlignment="1" applyProtection="1">
      <alignment horizontal="center"/>
      <protection locked="0"/>
    </xf>
    <xf numFmtId="0" fontId="10" fillId="5" borderId="11" xfId="0" applyFont="1" applyFill="1" applyBorder="1" applyAlignment="1" applyProtection="1">
      <alignment horizontal="left" vertical="center"/>
      <protection locked="0"/>
    </xf>
    <xf numFmtId="0" fontId="0" fillId="5" borderId="12" xfId="0" applyFill="1" applyBorder="1" applyProtection="1">
      <protection locked="0"/>
    </xf>
    <xf numFmtId="0" fontId="0" fillId="5" borderId="2" xfId="0" applyFill="1" applyBorder="1" applyProtection="1">
      <protection locked="0"/>
    </xf>
    <xf numFmtId="44" fontId="6" fillId="2" borderId="29" xfId="0" applyNumberFormat="1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44" fontId="6" fillId="2" borderId="31" xfId="0" applyNumberFormat="1" applyFont="1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23" fillId="5" borderId="10" xfId="0" applyFont="1" applyFill="1" applyBorder="1" applyAlignment="1" applyProtection="1">
      <alignment horizontal="center" vertical="center"/>
      <protection locked="0"/>
    </xf>
    <xf numFmtId="0" fontId="23" fillId="5" borderId="0" xfId="0" applyFont="1" applyFill="1" applyAlignment="1" applyProtection="1">
      <alignment horizontal="center" vertical="center"/>
      <protection locked="0"/>
    </xf>
    <xf numFmtId="0" fontId="23" fillId="5" borderId="3" xfId="0" applyFont="1" applyFill="1" applyBorder="1" applyAlignment="1" applyProtection="1">
      <alignment horizontal="center" vertical="center"/>
      <protection locked="0"/>
    </xf>
    <xf numFmtId="0" fontId="23" fillId="5" borderId="11" xfId="0" applyFont="1" applyFill="1" applyBorder="1" applyAlignment="1" applyProtection="1">
      <alignment horizontal="center" vertical="center"/>
      <protection locked="0"/>
    </xf>
    <xf numFmtId="0" fontId="23" fillId="5" borderId="12" xfId="0" applyFont="1" applyFill="1" applyBorder="1" applyAlignment="1" applyProtection="1">
      <alignment horizontal="center" vertical="center"/>
      <protection locked="0"/>
    </xf>
    <xf numFmtId="0" fontId="23" fillId="5" borderId="2" xfId="0" applyFont="1" applyFill="1" applyBorder="1" applyAlignment="1" applyProtection="1">
      <alignment horizontal="center" vertical="center"/>
      <protection locked="0"/>
    </xf>
    <xf numFmtId="0" fontId="5" fillId="5" borderId="11" xfId="0" applyFont="1" applyFill="1" applyBorder="1" applyAlignment="1" applyProtection="1">
      <alignment horizontal="left" vertical="center"/>
      <protection locked="0"/>
    </xf>
    <xf numFmtId="44" fontId="22" fillId="5" borderId="10" xfId="1" applyFont="1" applyFill="1" applyBorder="1" applyAlignment="1" applyProtection="1">
      <alignment horizontal="center" vertical="top" wrapText="1"/>
      <protection locked="0"/>
    </xf>
    <xf numFmtId="0" fontId="7" fillId="5" borderId="0" xfId="0" applyFont="1" applyFill="1" applyAlignment="1" applyProtection="1">
      <alignment wrapText="1"/>
      <protection locked="0"/>
    </xf>
    <xf numFmtId="0" fontId="7" fillId="5" borderId="3" xfId="0" applyFont="1" applyFill="1" applyBorder="1" applyAlignment="1" applyProtection="1">
      <alignment wrapText="1"/>
      <protection locked="0"/>
    </xf>
    <xf numFmtId="0" fontId="7" fillId="5" borderId="11" xfId="0" applyFont="1" applyFill="1" applyBorder="1" applyAlignment="1" applyProtection="1">
      <alignment wrapText="1"/>
      <protection locked="0"/>
    </xf>
    <xf numFmtId="0" fontId="7" fillId="5" borderId="12" xfId="0" applyFont="1" applyFill="1" applyBorder="1" applyAlignment="1" applyProtection="1">
      <alignment wrapText="1"/>
      <protection locked="0"/>
    </xf>
    <xf numFmtId="0" fontId="7" fillId="5" borderId="2" xfId="0" applyFont="1" applyFill="1" applyBorder="1" applyAlignment="1" applyProtection="1">
      <alignment wrapText="1"/>
      <protection locked="0"/>
    </xf>
    <xf numFmtId="1" fontId="10" fillId="5" borderId="10" xfId="0" applyNumberFormat="1" applyFont="1" applyFill="1" applyBorder="1" applyAlignment="1" applyProtection="1">
      <alignment horizontal="center" vertical="center"/>
      <protection locked="0"/>
    </xf>
    <xf numFmtId="1" fontId="0" fillId="5" borderId="0" xfId="0" applyNumberFormat="1" applyFill="1" applyProtection="1">
      <protection locked="0"/>
    </xf>
    <xf numFmtId="1" fontId="0" fillId="5" borderId="3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1" fontId="0" fillId="5" borderId="12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0" fontId="10" fillId="5" borderId="10" xfId="0" applyFont="1" applyFill="1" applyBorder="1" applyAlignment="1" applyProtection="1">
      <alignment horizontal="center" vertical="center"/>
      <protection locked="0"/>
    </xf>
    <xf numFmtId="0" fontId="0" fillId="5" borderId="0" xfId="0" applyFill="1" applyProtection="1">
      <protection locked="0"/>
    </xf>
    <xf numFmtId="0" fontId="0" fillId="5" borderId="11" xfId="0" applyFill="1" applyBorder="1" applyProtection="1">
      <protection locked="0"/>
    </xf>
    <xf numFmtId="0" fontId="10" fillId="5" borderId="3" xfId="0" applyFont="1" applyFill="1" applyBorder="1" applyAlignment="1" applyProtection="1">
      <alignment horizontal="center" vertical="center"/>
      <protection locked="0"/>
    </xf>
    <xf numFmtId="0" fontId="5" fillId="5" borderId="0" xfId="0" applyFont="1" applyFill="1" applyBorder="1" applyAlignment="1" applyProtection="1">
      <alignment horizontal="center" vertical="center"/>
      <protection locked="0"/>
    </xf>
    <xf numFmtId="0" fontId="0" fillId="5" borderId="3" xfId="0" applyFill="1" applyBorder="1" applyProtection="1">
      <protection locked="0"/>
    </xf>
    <xf numFmtId="0" fontId="6" fillId="4" borderId="26" xfId="0" applyFont="1" applyFill="1" applyBorder="1" applyAlignment="1">
      <alignment horizontal="center"/>
    </xf>
    <xf numFmtId="0" fontId="0" fillId="0" borderId="19" xfId="0" applyBorder="1"/>
    <xf numFmtId="0" fontId="0" fillId="0" borderId="28" xfId="0" applyBorder="1"/>
    <xf numFmtId="0" fontId="10" fillId="2" borderId="10" xfId="0" applyFont="1" applyFill="1" applyBorder="1" applyAlignment="1">
      <alignment horizontal="center"/>
    </xf>
    <xf numFmtId="0" fontId="0" fillId="0" borderId="0" xfId="0"/>
    <xf numFmtId="0" fontId="0" fillId="0" borderId="3" xfId="0" applyBorder="1"/>
    <xf numFmtId="0" fontId="6" fillId="4" borderId="34" xfId="0" applyFont="1" applyFill="1" applyBorder="1" applyAlignment="1" applyProtection="1">
      <alignment horizontal="center"/>
    </xf>
    <xf numFmtId="0" fontId="0" fillId="0" borderId="35" xfId="0" applyBorder="1" applyAlignment="1"/>
    <xf numFmtId="0" fontId="27" fillId="6" borderId="0" xfId="0" applyFont="1" applyFill="1" applyBorder="1" applyAlignment="1"/>
    <xf numFmtId="0" fontId="28" fillId="0" borderId="0" xfId="0" applyFont="1" applyAlignment="1"/>
    <xf numFmtId="0" fontId="6" fillId="6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21" fillId="5" borderId="10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4" borderId="25" xfId="0" applyFont="1" applyFill="1" applyBorder="1" applyAlignment="1" applyProtection="1">
      <alignment horizontal="center"/>
    </xf>
    <xf numFmtId="0" fontId="0" fillId="0" borderId="35" xfId="0" applyBorder="1"/>
    <xf numFmtId="0" fontId="0" fillId="0" borderId="37" xfId="0" applyBorder="1"/>
    <xf numFmtId="49" fontId="17" fillId="6" borderId="0" xfId="0" applyNumberFormat="1" applyFont="1" applyFill="1" applyBorder="1" applyAlignment="1">
      <alignment horizontal="left" wrapText="1"/>
    </xf>
    <xf numFmtId="44" fontId="10" fillId="5" borderId="12" xfId="1" applyFont="1" applyFill="1" applyBorder="1" applyAlignment="1" applyProtection="1">
      <alignment horizontal="left" vertic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FFCC99"/>
      <color rgb="FFFFCCFF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49</xdr:row>
      <xdr:rowOff>19050</xdr:rowOff>
    </xdr:from>
    <xdr:to>
      <xdr:col>7</xdr:col>
      <xdr:colOff>478155</xdr:colOff>
      <xdr:row>57</xdr:row>
      <xdr:rowOff>685800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201930" y="8553450"/>
          <a:ext cx="4676775" cy="2038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***ALL CHARGES ARE ON A PER DAY BASIS, unless otherwise noted***</a:t>
          </a:r>
        </a:p>
        <a:p>
          <a:pPr algn="ct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Advance pricing applicable for order received 10 business days prior to load in.</a:t>
          </a:r>
        </a:p>
        <a:p>
          <a:pPr algn="ct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***Daily charge will apply on set up day if requested before 2pm***</a:t>
          </a:r>
        </a:p>
        <a:p>
          <a:pPr algn="ct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6.5% Sales Tax &amp; 23% Service Charge is applied to all orders. 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Totals listed do not include set up and tear down labor.  This will be added upon </a:t>
          </a:r>
        </a:p>
        <a:p>
          <a:pPr algn="ct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receipt of your order.  Labor is charged as follows:</a:t>
          </a:r>
        </a:p>
        <a:p>
          <a:pPr algn="ct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Mon-Fri 8am to 5pm  $100/hr  ($115/hr for electrician)</a:t>
          </a:r>
        </a:p>
        <a:p>
          <a:pPr algn="ct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Mon-Fri 5pm to 12am, Saturdays 8am to Midnight  $150/hr  ($172.50/hr for electrician)</a:t>
          </a:r>
        </a:p>
        <a:p>
          <a:pPr algn="ct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Sundays, Holidays and Mon-Sat 12am - 8am  $200/hr  ($230 for electrician)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Labor included for Power Drops prlced behind standard inline/peninsula booths.</a:t>
          </a:r>
        </a:p>
        <a:p>
          <a:pPr algn="ct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Additional labor will be required for drops that need to be run to specific locations </a:t>
          </a:r>
        </a:p>
        <a:p>
          <a:pPr algn="ct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in a booth  (1 hour min) or to an island booth (2 hour min).</a:t>
          </a:r>
        </a:p>
        <a:p>
          <a:pPr algn="ct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 booth diagram worksheet is available up request.</a:t>
          </a:r>
        </a:p>
      </xdr:txBody>
    </xdr:sp>
    <xdr:clientData/>
  </xdr:twoCellAnchor>
  <xdr:twoCellAnchor>
    <xdr:from>
      <xdr:col>8</xdr:col>
      <xdr:colOff>22860</xdr:colOff>
      <xdr:row>36</xdr:row>
      <xdr:rowOff>7620</xdr:rowOff>
    </xdr:from>
    <xdr:to>
      <xdr:col>11</xdr:col>
      <xdr:colOff>773443</xdr:colOff>
      <xdr:row>39</xdr:row>
      <xdr:rowOff>160020</xdr:rowOff>
    </xdr:to>
    <xdr:sp macro="" textlink="">
      <xdr:nvSpPr>
        <xdr:cNvPr id="3075" name="Text Box 3"/>
        <xdr:cNvSpPr txBox="1">
          <a:spLocks noChangeArrowheads="1"/>
        </xdr:cNvSpPr>
      </xdr:nvSpPr>
      <xdr:spPr bwMode="auto">
        <a:xfrm>
          <a:off x="4632960" y="6195060"/>
          <a:ext cx="2941320" cy="67818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800"/>
            </a:lnSpc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PLEASE MAIL FORM &amp; CHECK TO THE ABOVE ADDRESS.  CHECKS PAYABLE TO: PSAV</a:t>
          </a: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Please mail checks to the address posted above.</a:t>
          </a:r>
        </a:p>
        <a:p>
          <a:pPr algn="ctr" rtl="0">
            <a:lnSpc>
              <a:spcPts val="700"/>
            </a:lnSpc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Payments by check must be received 7 days prior to installation.</a:t>
          </a:r>
        </a:p>
      </xdr:txBody>
    </xdr:sp>
    <xdr:clientData/>
  </xdr:twoCellAnchor>
  <xdr:twoCellAnchor editAs="oneCell">
    <xdr:from>
      <xdr:col>1</xdr:col>
      <xdr:colOff>104776</xdr:colOff>
      <xdr:row>0</xdr:row>
      <xdr:rowOff>76200</xdr:rowOff>
    </xdr:from>
    <xdr:to>
      <xdr:col>4</xdr:col>
      <xdr:colOff>242267</xdr:colOff>
      <xdr:row>3</xdr:row>
      <xdr:rowOff>110907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1" y="76200"/>
          <a:ext cx="2705100" cy="530007"/>
        </a:xfrm>
        <a:prstGeom prst="rect">
          <a:avLst/>
        </a:prstGeom>
      </xdr:spPr>
    </xdr:pic>
    <xdr:clientData/>
  </xdr:twoCellAnchor>
  <xdr:twoCellAnchor editAs="oneCell">
    <xdr:from>
      <xdr:col>10</xdr:col>
      <xdr:colOff>552451</xdr:colOff>
      <xdr:row>0</xdr:row>
      <xdr:rowOff>70303</xdr:rowOff>
    </xdr:from>
    <xdr:to>
      <xdr:col>11</xdr:col>
      <xdr:colOff>704850</xdr:colOff>
      <xdr:row>3</xdr:row>
      <xdr:rowOff>152540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1" y="70303"/>
          <a:ext cx="781050" cy="577537"/>
        </a:xfrm>
        <a:prstGeom prst="rect">
          <a:avLst/>
        </a:prstGeom>
      </xdr:spPr>
    </xdr:pic>
    <xdr:clientData/>
  </xdr:twoCellAnchor>
  <xdr:twoCellAnchor editAs="oneCell">
    <xdr:from>
      <xdr:col>7</xdr:col>
      <xdr:colOff>123825</xdr:colOff>
      <xdr:row>5</xdr:row>
      <xdr:rowOff>57150</xdr:rowOff>
    </xdr:from>
    <xdr:to>
      <xdr:col>8</xdr:col>
      <xdr:colOff>138415</xdr:colOff>
      <xdr:row>6</xdr:row>
      <xdr:rowOff>140211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6675" y="923925"/>
          <a:ext cx="881365" cy="244986"/>
        </a:xfrm>
        <a:prstGeom prst="rect">
          <a:avLst/>
        </a:prstGeom>
      </xdr:spPr>
    </xdr:pic>
    <xdr:clientData/>
  </xdr:twoCellAnchor>
  <xdr:twoCellAnchor editAs="oneCell">
    <xdr:from>
      <xdr:col>4</xdr:col>
      <xdr:colOff>390524</xdr:colOff>
      <xdr:row>4</xdr:row>
      <xdr:rowOff>101691</xdr:rowOff>
    </xdr:from>
    <xdr:to>
      <xdr:col>5</xdr:col>
      <xdr:colOff>504825</xdr:colOff>
      <xdr:row>7</xdr:row>
      <xdr:rowOff>110863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3699" y="787491"/>
          <a:ext cx="857251" cy="523522"/>
        </a:xfrm>
        <a:prstGeom prst="rect">
          <a:avLst/>
        </a:prstGeom>
      </xdr:spPr>
    </xdr:pic>
    <xdr:clientData/>
  </xdr:twoCellAnchor>
  <xdr:twoCellAnchor>
    <xdr:from>
      <xdr:col>8</xdr:col>
      <xdr:colOff>85725</xdr:colOff>
      <xdr:row>55</xdr:row>
      <xdr:rowOff>19050</xdr:rowOff>
    </xdr:from>
    <xdr:to>
      <xdr:col>11</xdr:col>
      <xdr:colOff>638175</xdr:colOff>
      <xdr:row>57</xdr:row>
      <xdr:rowOff>390524</xdr:rowOff>
    </xdr:to>
    <xdr:sp macro="" textlink="">
      <xdr:nvSpPr>
        <xdr:cNvPr id="5" name="TextBox 4"/>
        <xdr:cNvSpPr txBox="1"/>
      </xdr:nvSpPr>
      <xdr:spPr>
        <a:xfrm>
          <a:off x="5314950" y="9582150"/>
          <a:ext cx="2667000" cy="714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All cancellations require 48 hour notice or full rental charges will apply.  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Credit or payment MUST be established before installation.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All fees current as of January 2019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Apex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2"/>
  <sheetViews>
    <sheetView tabSelected="1" view="pageBreakPreview" topLeftCell="A16" zoomScaleNormal="115" zoomScaleSheetLayoutView="100" workbookViewId="0">
      <selection activeCell="I16" sqref="I16:L16"/>
    </sheetView>
  </sheetViews>
  <sheetFormatPr defaultColWidth="9.7109375" defaultRowHeight="12.75"/>
  <cols>
    <col min="1" max="1" width="1.42578125" style="7" customWidth="1"/>
    <col min="2" max="2" width="9.7109375" style="19" customWidth="1"/>
    <col min="3" max="3" width="15.28515625" style="19" customWidth="1"/>
    <col min="4" max="4" width="11.7109375" style="20" customWidth="1"/>
    <col min="5" max="6" width="11.140625" style="21" customWidth="1"/>
    <col min="7" max="7" width="5.5703125" style="19" customWidth="1"/>
    <col min="8" max="8" width="12.42578125" style="20" customWidth="1"/>
    <col min="9" max="9" width="9.7109375" style="19" customWidth="1"/>
    <col min="10" max="10" width="13" style="19" customWidth="1"/>
    <col min="11" max="11" width="9" style="20" customWidth="1"/>
    <col min="12" max="12" width="12" style="19" customWidth="1"/>
    <col min="13" max="20" width="9.7109375" style="7" customWidth="1"/>
    <col min="21" max="16384" width="9.7109375" style="19"/>
  </cols>
  <sheetData>
    <row r="1" spans="1:23" s="1" customFormat="1">
      <c r="A1" s="30"/>
      <c r="B1" s="115"/>
      <c r="C1" s="115"/>
      <c r="D1" s="115"/>
      <c r="E1" s="115"/>
      <c r="F1" s="115"/>
      <c r="G1" s="115"/>
      <c r="H1" s="115"/>
      <c r="I1" s="115"/>
      <c r="J1" s="115"/>
      <c r="K1" s="116"/>
      <c r="L1" s="116"/>
      <c r="M1" s="2"/>
      <c r="N1" s="30"/>
      <c r="O1" s="13"/>
      <c r="P1" s="13"/>
      <c r="Q1" s="13"/>
      <c r="R1" s="13"/>
      <c r="S1" s="13"/>
      <c r="T1" s="13"/>
      <c r="U1" s="13"/>
      <c r="V1" s="13"/>
      <c r="W1" s="13"/>
    </row>
    <row r="2" spans="1:23" s="1" customFormat="1">
      <c r="A2" s="30"/>
      <c r="B2" s="115"/>
      <c r="C2" s="115"/>
      <c r="D2" s="115"/>
      <c r="E2" s="115"/>
      <c r="F2" s="115"/>
      <c r="G2" s="118"/>
      <c r="H2" s="227"/>
      <c r="I2" s="227"/>
      <c r="J2" s="227"/>
      <c r="K2" s="227"/>
      <c r="L2" s="227"/>
      <c r="M2" s="3"/>
      <c r="N2" s="30"/>
      <c r="O2" s="7"/>
      <c r="P2" s="7"/>
      <c r="Q2" s="7"/>
      <c r="R2" s="7"/>
      <c r="S2" s="7"/>
      <c r="T2" s="7"/>
      <c r="U2" s="19"/>
      <c r="V2" s="19"/>
      <c r="W2" s="19"/>
    </row>
    <row r="3" spans="1:23" s="1" customFormat="1" ht="13.9" customHeight="1">
      <c r="A3" s="30"/>
      <c r="B3" s="115"/>
      <c r="C3" s="115"/>
      <c r="D3" s="115"/>
      <c r="E3" s="115"/>
      <c r="F3" s="115"/>
      <c r="G3" s="225" t="s">
        <v>74</v>
      </c>
      <c r="H3" s="226"/>
      <c r="I3" s="226"/>
      <c r="J3" s="226"/>
      <c r="K3" s="226"/>
      <c r="L3" s="226"/>
      <c r="M3" s="3"/>
      <c r="N3" s="30"/>
      <c r="O3" s="10"/>
      <c r="P3" s="10"/>
      <c r="Q3" s="7"/>
      <c r="R3" s="7"/>
      <c r="S3" s="7"/>
      <c r="T3" s="7"/>
      <c r="U3" s="19"/>
      <c r="V3" s="19"/>
      <c r="W3" s="19"/>
    </row>
    <row r="4" spans="1:23" s="1" customFormat="1" ht="15" customHeight="1">
      <c r="A4" s="30"/>
      <c r="B4" s="115"/>
      <c r="C4" s="117"/>
      <c r="D4" s="117"/>
      <c r="E4" s="235"/>
      <c r="F4" s="235"/>
      <c r="G4" s="235"/>
      <c r="H4" s="235"/>
      <c r="I4" s="235"/>
      <c r="J4" s="227"/>
      <c r="K4" s="227"/>
      <c r="L4" s="227"/>
      <c r="M4" s="4"/>
      <c r="N4" s="30"/>
      <c r="O4" s="7"/>
      <c r="P4" s="7"/>
      <c r="Q4" s="7"/>
      <c r="R4" s="7"/>
      <c r="S4" s="7"/>
      <c r="T4" s="7"/>
      <c r="U4" s="19"/>
      <c r="V4" s="19"/>
      <c r="W4" s="19"/>
    </row>
    <row r="5" spans="1:23" s="1" customFormat="1" ht="14.25" customHeight="1">
      <c r="A5" s="30"/>
      <c r="B5" s="103" t="s">
        <v>56</v>
      </c>
      <c r="C5" s="114"/>
      <c r="D5" s="114"/>
      <c r="E5" s="23"/>
      <c r="F5" s="23"/>
      <c r="G5" s="105"/>
      <c r="H5" s="105"/>
      <c r="I5" s="103"/>
      <c r="J5" s="228" t="s">
        <v>43</v>
      </c>
      <c r="K5" s="228"/>
      <c r="L5" s="228"/>
      <c r="M5" s="4"/>
      <c r="N5" s="30"/>
      <c r="O5" s="7"/>
      <c r="P5" s="7"/>
      <c r="Q5" s="7"/>
      <c r="R5" s="7"/>
      <c r="S5" s="7"/>
      <c r="T5" s="7"/>
      <c r="U5" s="19"/>
      <c r="V5" s="19"/>
      <c r="W5" s="19"/>
    </row>
    <row r="6" spans="1:23" s="5" customFormat="1" ht="12.75" customHeight="1">
      <c r="A6" s="6"/>
      <c r="B6" s="103" t="s">
        <v>57</v>
      </c>
      <c r="C6" s="23"/>
      <c r="D6" s="23"/>
      <c r="E6" s="23"/>
      <c r="F6" s="23"/>
      <c r="G6" s="23"/>
      <c r="H6" s="228" t="s">
        <v>45</v>
      </c>
      <c r="I6" s="228"/>
      <c r="J6" s="228"/>
      <c r="K6" s="228"/>
      <c r="L6" s="228"/>
      <c r="M6" s="6"/>
      <c r="N6" s="6"/>
      <c r="O6" s="7"/>
      <c r="P6" s="7"/>
      <c r="Q6" s="7"/>
      <c r="R6" s="7"/>
      <c r="S6" s="7"/>
      <c r="T6" s="7"/>
      <c r="U6" s="19"/>
      <c r="V6" s="19"/>
      <c r="W6" s="19"/>
    </row>
    <row r="7" spans="1:23" s="5" customFormat="1" ht="13.5" customHeight="1">
      <c r="A7" s="6"/>
      <c r="B7" s="103" t="s">
        <v>46</v>
      </c>
      <c r="C7" s="23"/>
      <c r="D7" s="23"/>
      <c r="E7" s="113"/>
      <c r="F7" s="113"/>
      <c r="G7" s="105"/>
      <c r="H7" s="105"/>
      <c r="I7" s="103"/>
      <c r="J7" s="109"/>
      <c r="K7" s="119"/>
      <c r="L7" s="109" t="s">
        <v>55</v>
      </c>
      <c r="M7" s="6"/>
      <c r="N7" s="6"/>
      <c r="O7" s="7"/>
      <c r="P7" s="7"/>
      <c r="Q7" s="7"/>
      <c r="R7" s="7"/>
      <c r="S7" s="7"/>
      <c r="T7" s="7"/>
      <c r="U7" s="19"/>
      <c r="V7" s="19"/>
      <c r="W7" s="19"/>
    </row>
    <row r="8" spans="1:23" s="5" customFormat="1" ht="15" customHeight="1">
      <c r="A8" s="6"/>
      <c r="B8" s="6"/>
      <c r="C8" s="23"/>
      <c r="D8" s="23"/>
      <c r="E8" s="23"/>
      <c r="F8" s="23"/>
      <c r="G8" s="23"/>
      <c r="H8" s="106"/>
      <c r="I8" s="106"/>
      <c r="J8" s="105"/>
      <c r="K8" s="56"/>
      <c r="L8" s="120"/>
      <c r="M8" s="6"/>
      <c r="N8" s="6"/>
      <c r="O8" s="7"/>
      <c r="P8" s="7"/>
      <c r="Q8" s="7"/>
      <c r="R8" s="7"/>
      <c r="S8" s="7"/>
      <c r="T8" s="7"/>
      <c r="U8" s="19"/>
      <c r="V8" s="19"/>
      <c r="W8" s="19"/>
    </row>
    <row r="9" spans="1:23" s="9" customFormat="1" ht="18" customHeight="1" thickBot="1">
      <c r="B9" s="230" t="s">
        <v>64</v>
      </c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8"/>
      <c r="O9" s="7"/>
      <c r="P9" s="7"/>
      <c r="Q9" s="7"/>
      <c r="R9" s="7"/>
      <c r="S9" s="7"/>
      <c r="T9" s="7"/>
      <c r="U9" s="19"/>
      <c r="V9" s="19"/>
      <c r="W9" s="19"/>
    </row>
    <row r="10" spans="1:23" s="9" customFormat="1" ht="18" customHeight="1" thickBot="1">
      <c r="B10" s="110"/>
      <c r="C10" s="110"/>
      <c r="D10" s="110"/>
      <c r="E10" s="104"/>
      <c r="F10" s="104"/>
      <c r="G10" s="111" t="s">
        <v>35</v>
      </c>
      <c r="H10" s="111"/>
      <c r="I10" s="112"/>
      <c r="J10" s="110"/>
      <c r="K10" s="110"/>
      <c r="L10" s="110"/>
      <c r="M10" s="8"/>
      <c r="O10" s="7"/>
      <c r="P10" s="7"/>
      <c r="Q10" s="7"/>
      <c r="R10" s="7"/>
      <c r="S10" s="7"/>
      <c r="T10" s="7"/>
      <c r="U10" s="19"/>
      <c r="V10" s="19"/>
      <c r="W10" s="19"/>
    </row>
    <row r="11" spans="1:23" s="11" customFormat="1" ht="14.1" customHeight="1">
      <c r="B11" s="223" t="s">
        <v>22</v>
      </c>
      <c r="C11" s="224"/>
      <c r="D11" s="224"/>
      <c r="E11" s="147" t="s">
        <v>41</v>
      </c>
      <c r="F11" s="123" t="s">
        <v>42</v>
      </c>
      <c r="G11" s="86" t="s">
        <v>0</v>
      </c>
      <c r="H11" s="87" t="s">
        <v>1</v>
      </c>
      <c r="I11" s="232" t="s">
        <v>2</v>
      </c>
      <c r="J11" s="233"/>
      <c r="K11" s="233"/>
      <c r="L11" s="234"/>
      <c r="M11" s="10"/>
      <c r="O11" s="7"/>
      <c r="P11" s="7"/>
      <c r="Q11" s="7"/>
      <c r="R11" s="7"/>
      <c r="S11" s="7"/>
      <c r="T11" s="7"/>
      <c r="U11" s="19"/>
      <c r="V11" s="19"/>
      <c r="W11" s="19"/>
    </row>
    <row r="12" spans="1:23" s="11" customFormat="1" ht="14.1" customHeight="1">
      <c r="B12" s="108" t="s">
        <v>69</v>
      </c>
      <c r="C12" s="61"/>
      <c r="D12" s="61"/>
      <c r="E12" s="156">
        <v>255</v>
      </c>
      <c r="F12" s="154">
        <v>275</v>
      </c>
      <c r="G12" s="92"/>
      <c r="H12" s="57">
        <f>SUM(E12*G12)</f>
        <v>0</v>
      </c>
      <c r="I12" s="54" t="s">
        <v>3</v>
      </c>
      <c r="J12" s="55"/>
      <c r="K12" s="55"/>
      <c r="L12" s="41"/>
      <c r="M12" s="10"/>
      <c r="O12" s="7"/>
      <c r="P12" s="7"/>
      <c r="Q12" s="7"/>
      <c r="R12" s="7"/>
      <c r="S12" s="7"/>
      <c r="T12" s="7"/>
      <c r="U12" s="19"/>
      <c r="V12" s="19"/>
      <c r="W12" s="19"/>
    </row>
    <row r="13" spans="1:23" s="11" customFormat="1" ht="14.1" customHeight="1">
      <c r="B13" s="108" t="s">
        <v>72</v>
      </c>
      <c r="C13" s="61"/>
      <c r="D13" s="61"/>
      <c r="E13" s="156">
        <v>65</v>
      </c>
      <c r="F13" s="154">
        <v>70</v>
      </c>
      <c r="G13" s="92"/>
      <c r="H13" s="57">
        <f>SUM(E13*G13)</f>
        <v>0</v>
      </c>
      <c r="I13" s="229"/>
      <c r="J13" s="212"/>
      <c r="K13" s="212"/>
      <c r="L13" s="216"/>
      <c r="M13" s="10"/>
      <c r="O13" s="7"/>
      <c r="P13" s="7"/>
      <c r="Q13" s="7"/>
      <c r="R13" s="7"/>
      <c r="S13" s="7"/>
      <c r="T13" s="7"/>
      <c r="U13" s="7"/>
      <c r="V13" s="7"/>
      <c r="W13" s="7"/>
    </row>
    <row r="14" spans="1:23" s="13" customFormat="1" ht="14.1" customHeight="1">
      <c r="B14" s="108"/>
      <c r="C14" s="61"/>
      <c r="D14" s="61"/>
      <c r="E14" s="156"/>
      <c r="F14" s="154"/>
      <c r="G14" s="92"/>
      <c r="H14" s="57">
        <f>SUM(E14*G14)</f>
        <v>0</v>
      </c>
      <c r="I14" s="213"/>
      <c r="J14" s="186"/>
      <c r="K14" s="186"/>
      <c r="L14" s="187"/>
      <c r="O14" s="7"/>
      <c r="P14" s="7"/>
      <c r="Q14" s="7"/>
      <c r="R14" s="7"/>
      <c r="S14" s="7"/>
      <c r="T14" s="7"/>
      <c r="U14" s="7"/>
      <c r="V14" s="7"/>
      <c r="W14" s="7"/>
    </row>
    <row r="15" spans="1:23" s="13" customFormat="1" ht="14.1" customHeight="1">
      <c r="B15" s="149"/>
      <c r="C15" s="164" t="s">
        <v>26</v>
      </c>
      <c r="D15" s="151"/>
      <c r="E15" s="152"/>
      <c r="F15" s="139"/>
      <c r="G15" s="89" t="s">
        <v>0</v>
      </c>
      <c r="H15" s="88" t="s">
        <v>1</v>
      </c>
      <c r="I15" s="34" t="s">
        <v>4</v>
      </c>
      <c r="J15" s="7"/>
      <c r="K15" s="35"/>
      <c r="L15" s="36"/>
      <c r="O15" s="7"/>
      <c r="P15" s="7"/>
      <c r="Q15" s="7"/>
      <c r="R15" s="7"/>
      <c r="S15" s="7"/>
      <c r="T15" s="7"/>
      <c r="U15" s="7"/>
      <c r="V15" s="7"/>
      <c r="W15" s="7"/>
    </row>
    <row r="16" spans="1:23" s="13" customFormat="1" ht="14.1" customHeight="1">
      <c r="B16" s="108" t="s">
        <v>47</v>
      </c>
      <c r="C16" s="61"/>
      <c r="D16" s="61"/>
      <c r="E16" s="156">
        <v>225</v>
      </c>
      <c r="F16" s="154">
        <v>245</v>
      </c>
      <c r="G16" s="93"/>
      <c r="H16" s="58">
        <f>SUM(E16*G16)</f>
        <v>0</v>
      </c>
      <c r="I16" s="185"/>
      <c r="J16" s="186"/>
      <c r="K16" s="186"/>
      <c r="L16" s="187"/>
      <c r="O16" s="7"/>
      <c r="P16" s="7"/>
      <c r="Q16" s="7"/>
      <c r="R16" s="7"/>
      <c r="S16" s="7"/>
      <c r="T16" s="7"/>
      <c r="U16" s="7"/>
      <c r="V16" s="7"/>
      <c r="W16" s="7"/>
    </row>
    <row r="17" spans="1:23" s="13" customFormat="1" ht="14.1" customHeight="1">
      <c r="B17" s="108" t="s">
        <v>70</v>
      </c>
      <c r="C17" s="162"/>
      <c r="D17" s="162"/>
      <c r="E17" s="156">
        <v>280</v>
      </c>
      <c r="F17" s="154">
        <v>310</v>
      </c>
      <c r="G17" s="93"/>
      <c r="H17" s="58">
        <f>SUM(E17*G17)</f>
        <v>0</v>
      </c>
      <c r="I17" s="31" t="s">
        <v>5</v>
      </c>
      <c r="J17" s="7"/>
      <c r="K17" s="35"/>
      <c r="L17" s="36"/>
      <c r="O17" s="7"/>
      <c r="P17" s="7"/>
      <c r="Q17" s="7"/>
      <c r="R17" s="7"/>
      <c r="S17" s="7"/>
      <c r="T17" s="7"/>
      <c r="U17" s="7"/>
      <c r="V17" s="7"/>
      <c r="W17" s="7"/>
    </row>
    <row r="18" spans="1:23" s="13" customFormat="1" ht="14.1" customHeight="1">
      <c r="B18" s="108" t="s">
        <v>66</v>
      </c>
      <c r="C18" s="162"/>
      <c r="D18" s="162"/>
      <c r="E18" s="156">
        <v>555</v>
      </c>
      <c r="F18" s="154">
        <v>610</v>
      </c>
      <c r="G18" s="93"/>
      <c r="H18" s="58">
        <f>SUM(E18*G18)</f>
        <v>0</v>
      </c>
      <c r="I18" s="185"/>
      <c r="J18" s="186"/>
      <c r="K18" s="186"/>
      <c r="L18" s="187"/>
      <c r="O18" s="7"/>
      <c r="P18" s="7"/>
      <c r="Q18" s="7"/>
      <c r="R18" s="7"/>
      <c r="S18" s="7"/>
      <c r="T18" s="7"/>
      <c r="U18" s="19"/>
      <c r="V18" s="19"/>
      <c r="W18" s="19"/>
    </row>
    <row r="19" spans="1:23" s="13" customFormat="1" ht="14.1" customHeight="1">
      <c r="B19" s="62" t="s">
        <v>38</v>
      </c>
      <c r="C19" s="61"/>
      <c r="D19" s="61"/>
      <c r="E19" s="156">
        <v>765</v>
      </c>
      <c r="F19" s="154">
        <v>830</v>
      </c>
      <c r="G19" s="93"/>
      <c r="H19" s="58">
        <f>SUM(E19*G19)</f>
        <v>0</v>
      </c>
      <c r="I19" s="34" t="s">
        <v>6</v>
      </c>
      <c r="J19" s="7"/>
      <c r="K19" s="35" t="s">
        <v>7</v>
      </c>
      <c r="L19" s="39" t="s">
        <v>8</v>
      </c>
      <c r="O19" s="7"/>
      <c r="P19" s="7"/>
      <c r="Q19" s="7"/>
      <c r="R19" s="7"/>
      <c r="S19" s="7"/>
      <c r="T19" s="7"/>
      <c r="U19" s="19"/>
      <c r="V19" s="19"/>
      <c r="W19" s="19"/>
    </row>
    <row r="20" spans="1:23" s="13" customFormat="1" ht="14.1" customHeight="1">
      <c r="B20" s="149"/>
      <c r="C20" s="164" t="s">
        <v>23</v>
      </c>
      <c r="D20" s="151"/>
      <c r="E20" s="158"/>
      <c r="F20" s="155"/>
      <c r="G20" s="89" t="s">
        <v>0</v>
      </c>
      <c r="H20" s="89" t="s">
        <v>1</v>
      </c>
      <c r="I20" s="185"/>
      <c r="J20" s="186"/>
      <c r="K20" s="100"/>
      <c r="L20" s="99"/>
      <c r="O20" s="7"/>
      <c r="P20" s="7"/>
      <c r="Q20" s="7"/>
      <c r="R20" s="7"/>
      <c r="S20" s="7"/>
      <c r="T20" s="7"/>
      <c r="U20" s="19"/>
      <c r="V20" s="19"/>
      <c r="W20" s="19"/>
    </row>
    <row r="21" spans="1:23" s="13" customFormat="1" ht="14.1" customHeight="1">
      <c r="B21" s="64" t="s">
        <v>75</v>
      </c>
      <c r="C21" s="162"/>
      <c r="D21" s="162"/>
      <c r="E21" s="156">
        <v>360</v>
      </c>
      <c r="F21" s="154">
        <v>400</v>
      </c>
      <c r="G21" s="92"/>
      <c r="H21" s="57">
        <f>SUM(E21*G21)</f>
        <v>0</v>
      </c>
      <c r="I21" s="34" t="s">
        <v>9</v>
      </c>
      <c r="J21" s="7"/>
      <c r="K21" s="35" t="s">
        <v>10</v>
      </c>
      <c r="L21" s="36"/>
      <c r="O21" s="7"/>
      <c r="P21" s="7"/>
      <c r="Q21" s="7"/>
      <c r="R21" s="7"/>
      <c r="S21" s="7"/>
      <c r="T21" s="7"/>
      <c r="U21" s="19"/>
      <c r="V21" s="19"/>
      <c r="W21" s="19"/>
    </row>
    <row r="22" spans="1:23" s="13" customFormat="1" ht="14.1" customHeight="1">
      <c r="B22" s="64" t="s">
        <v>71</v>
      </c>
      <c r="C22" s="65"/>
      <c r="D22" s="65"/>
      <c r="E22" s="66">
        <v>135</v>
      </c>
      <c r="F22" s="154">
        <v>150</v>
      </c>
      <c r="G22" s="94"/>
      <c r="H22" s="57">
        <f t="shared" ref="H22:H24" si="0">SUM(E22*G22)</f>
        <v>0</v>
      </c>
      <c r="I22" s="185"/>
      <c r="J22" s="186"/>
      <c r="K22" s="236"/>
      <c r="L22" s="187"/>
      <c r="O22" s="7"/>
      <c r="P22" s="7"/>
      <c r="Q22" s="7"/>
      <c r="R22" s="7"/>
      <c r="S22" s="7"/>
      <c r="T22" s="7"/>
      <c r="U22" s="19"/>
      <c r="V22" s="19"/>
      <c r="W22" s="19"/>
    </row>
    <row r="23" spans="1:23" s="13" customFormat="1" ht="14.1" customHeight="1">
      <c r="B23" s="108" t="s">
        <v>73</v>
      </c>
      <c r="C23" s="61"/>
      <c r="D23" s="61"/>
      <c r="E23" s="66">
        <v>80</v>
      </c>
      <c r="F23" s="154">
        <v>85</v>
      </c>
      <c r="G23" s="94"/>
      <c r="H23" s="57">
        <f t="shared" si="0"/>
        <v>0</v>
      </c>
      <c r="I23" s="34" t="s">
        <v>11</v>
      </c>
      <c r="J23" s="7"/>
      <c r="K23" s="35"/>
      <c r="L23" s="36"/>
      <c r="O23" s="7"/>
      <c r="P23" s="7"/>
      <c r="Q23" s="7"/>
      <c r="R23" s="7"/>
      <c r="S23" s="7"/>
      <c r="T23" s="7"/>
      <c r="U23" s="19"/>
      <c r="V23" s="19"/>
      <c r="W23" s="19"/>
    </row>
    <row r="24" spans="1:23" s="13" customFormat="1" ht="14.1" customHeight="1">
      <c r="B24" s="70" t="s">
        <v>28</v>
      </c>
      <c r="C24" s="69"/>
      <c r="D24" s="69"/>
      <c r="E24" s="121">
        <v>230</v>
      </c>
      <c r="F24" s="154">
        <v>245</v>
      </c>
      <c r="G24" s="94"/>
      <c r="H24" s="57">
        <f t="shared" si="0"/>
        <v>0</v>
      </c>
      <c r="I24" s="185"/>
      <c r="J24" s="186"/>
      <c r="K24" s="186"/>
      <c r="L24" s="187"/>
      <c r="O24" s="7"/>
      <c r="P24" s="7"/>
      <c r="Q24" s="7"/>
      <c r="R24" s="7"/>
      <c r="S24" s="7"/>
      <c r="T24" s="7"/>
      <c r="U24" s="19"/>
      <c r="V24" s="19"/>
      <c r="W24" s="19"/>
    </row>
    <row r="25" spans="1:23" s="13" customFormat="1" ht="14.1" customHeight="1">
      <c r="B25" s="68" t="s">
        <v>27</v>
      </c>
      <c r="C25" s="67"/>
      <c r="D25" s="67"/>
      <c r="E25" s="121">
        <v>80</v>
      </c>
      <c r="F25" s="154">
        <v>85</v>
      </c>
      <c r="G25" s="92"/>
      <c r="H25" s="57">
        <f>SUM(E25*G25)</f>
        <v>0</v>
      </c>
      <c r="I25" s="34" t="s">
        <v>12</v>
      </c>
      <c r="J25" s="7"/>
      <c r="L25" s="36"/>
      <c r="O25" s="7"/>
      <c r="P25" s="7"/>
      <c r="Q25" s="7"/>
      <c r="R25" s="7"/>
      <c r="S25" s="7"/>
      <c r="T25" s="7"/>
      <c r="U25" s="19"/>
      <c r="V25" s="19"/>
      <c r="W25" s="19"/>
    </row>
    <row r="26" spans="1:23" s="13" customFormat="1" ht="14.1" customHeight="1">
      <c r="B26" s="68" t="s">
        <v>39</v>
      </c>
      <c r="C26" s="69"/>
      <c r="D26" s="69"/>
      <c r="E26" s="121">
        <v>162</v>
      </c>
      <c r="F26" s="154">
        <v>175</v>
      </c>
      <c r="G26" s="96"/>
      <c r="H26" s="57">
        <f>SUM(E26*G26)</f>
        <v>0</v>
      </c>
      <c r="I26" s="185"/>
      <c r="J26" s="186"/>
      <c r="K26" s="186"/>
      <c r="L26" s="187"/>
      <c r="O26" s="7"/>
      <c r="P26" s="7"/>
      <c r="Q26" s="7"/>
      <c r="R26" s="7"/>
      <c r="S26" s="7"/>
      <c r="T26" s="7"/>
      <c r="U26" s="19"/>
      <c r="V26" s="19"/>
      <c r="W26" s="19"/>
    </row>
    <row r="27" spans="1:23" s="13" customFormat="1" ht="14.1" customHeight="1">
      <c r="B27" s="68" t="s">
        <v>29</v>
      </c>
      <c r="C27" s="71"/>
      <c r="D27" s="72"/>
      <c r="E27" s="167">
        <v>102</v>
      </c>
      <c r="F27" s="154">
        <v>120</v>
      </c>
      <c r="G27" s="96"/>
      <c r="H27" s="57">
        <f>SUM(E27*G27)</f>
        <v>0</v>
      </c>
      <c r="I27" s="34" t="s">
        <v>21</v>
      </c>
      <c r="J27" s="7"/>
      <c r="K27" s="35"/>
      <c r="L27" s="25"/>
      <c r="O27" s="7"/>
      <c r="P27" s="7"/>
      <c r="Q27" s="7"/>
      <c r="R27" s="7"/>
      <c r="S27" s="7"/>
      <c r="T27" s="7"/>
      <c r="U27" s="19"/>
      <c r="V27" s="19"/>
      <c r="W27" s="19"/>
    </row>
    <row r="28" spans="1:23" s="13" customFormat="1" ht="14.1" customHeight="1">
      <c r="B28" s="140" t="s">
        <v>52</v>
      </c>
      <c r="C28" s="71"/>
      <c r="D28" s="72"/>
      <c r="E28" s="63">
        <v>50</v>
      </c>
      <c r="F28" s="156">
        <f t="shared" ref="F28" si="1">E28*1.1</f>
        <v>55.000000000000007</v>
      </c>
      <c r="G28" s="96"/>
      <c r="H28" s="57">
        <f>SUM(E28*G28)</f>
        <v>0</v>
      </c>
      <c r="I28" s="185"/>
      <c r="J28" s="186"/>
      <c r="K28" s="186"/>
      <c r="L28" s="187"/>
      <c r="O28" s="7"/>
      <c r="P28" s="7"/>
      <c r="Q28" s="7"/>
      <c r="R28" s="7"/>
      <c r="S28" s="7"/>
      <c r="T28" s="7"/>
      <c r="U28" s="19"/>
      <c r="V28" s="19"/>
      <c r="W28" s="19"/>
    </row>
    <row r="29" spans="1:23" s="15" customFormat="1" ht="14.1" customHeight="1">
      <c r="B29" s="70" t="s">
        <v>20</v>
      </c>
      <c r="C29" s="183"/>
      <c r="D29" s="184"/>
      <c r="E29" s="107"/>
      <c r="F29" s="122"/>
      <c r="G29" s="95"/>
      <c r="H29" s="57">
        <f t="shared" ref="H29" si="2">SUM(E29*G29)</f>
        <v>0</v>
      </c>
      <c r="I29" s="34" t="s">
        <v>13</v>
      </c>
      <c r="J29" s="7"/>
      <c r="K29" s="35" t="s">
        <v>14</v>
      </c>
      <c r="L29" s="25"/>
      <c r="O29" s="7"/>
      <c r="P29" s="7"/>
      <c r="Q29" s="7"/>
      <c r="R29" s="7"/>
      <c r="S29" s="7"/>
      <c r="T29" s="7"/>
      <c r="U29" s="19"/>
      <c r="V29" s="19"/>
      <c r="W29" s="19"/>
    </row>
    <row r="30" spans="1:23" s="16" customFormat="1" ht="14.1" customHeight="1">
      <c r="A30" s="13"/>
      <c r="B30" s="153"/>
      <c r="C30" s="164" t="s">
        <v>24</v>
      </c>
      <c r="D30" s="165"/>
      <c r="E30" s="166"/>
      <c r="F30" s="125"/>
      <c r="G30" s="90" t="s">
        <v>0</v>
      </c>
      <c r="H30" s="90" t="s">
        <v>1</v>
      </c>
      <c r="I30" s="198"/>
      <c r="J30" s="186"/>
      <c r="K30" s="198"/>
      <c r="L30" s="187"/>
      <c r="M30" s="13"/>
      <c r="N30" s="13"/>
      <c r="O30" s="7"/>
      <c r="P30" s="7"/>
      <c r="Q30" s="7"/>
      <c r="R30" s="7"/>
      <c r="S30" s="7"/>
      <c r="T30" s="7"/>
      <c r="U30" s="19"/>
      <c r="V30" s="19"/>
      <c r="W30" s="19"/>
    </row>
    <row r="31" spans="1:23" s="13" customFormat="1" ht="14.1" customHeight="1">
      <c r="B31" s="64" t="s">
        <v>40</v>
      </c>
      <c r="C31" s="73"/>
      <c r="D31" s="73"/>
      <c r="E31" s="66">
        <v>33</v>
      </c>
      <c r="F31" s="74">
        <v>45</v>
      </c>
      <c r="G31" s="92"/>
      <c r="H31" s="59">
        <f>SUM(E31*G31)</f>
        <v>0</v>
      </c>
      <c r="I31" s="31" t="s">
        <v>33</v>
      </c>
      <c r="J31" s="102"/>
      <c r="K31" s="44" t="s">
        <v>32</v>
      </c>
      <c r="L31" s="101"/>
      <c r="O31" s="7"/>
      <c r="P31" s="7"/>
      <c r="Q31" s="7"/>
      <c r="R31" s="7"/>
      <c r="S31" s="7"/>
      <c r="T31" s="7"/>
      <c r="U31" s="19"/>
      <c r="V31" s="19"/>
      <c r="W31" s="19"/>
    </row>
    <row r="32" spans="1:23" s="13" customFormat="1" ht="14.1" customHeight="1">
      <c r="B32" s="64" t="s">
        <v>37</v>
      </c>
      <c r="C32" s="73"/>
      <c r="D32" s="73"/>
      <c r="E32" s="66">
        <v>200</v>
      </c>
      <c r="F32" s="74">
        <v>225</v>
      </c>
      <c r="G32" s="92"/>
      <c r="H32" s="60">
        <f>SUM(E32*G32)</f>
        <v>0</v>
      </c>
      <c r="I32" s="37" t="s">
        <v>34</v>
      </c>
      <c r="J32" s="97"/>
      <c r="K32" s="45" t="s">
        <v>32</v>
      </c>
      <c r="L32" s="98"/>
      <c r="O32" s="7"/>
      <c r="P32" s="7"/>
      <c r="Q32" s="7"/>
      <c r="R32" s="7"/>
      <c r="S32" s="7"/>
      <c r="T32" s="7"/>
      <c r="U32" s="19"/>
      <c r="V32" s="19"/>
      <c r="W32" s="19"/>
    </row>
    <row r="33" spans="2:23" s="13" customFormat="1" ht="14.1" customHeight="1">
      <c r="B33" s="141" t="s">
        <v>53</v>
      </c>
      <c r="C33" s="136"/>
      <c r="D33" s="136"/>
      <c r="E33" s="142" t="s">
        <v>54</v>
      </c>
      <c r="F33" s="137"/>
      <c r="G33" s="138"/>
      <c r="H33" s="60"/>
      <c r="I33" s="31" t="s">
        <v>25</v>
      </c>
      <c r="J33" s="7"/>
      <c r="K33" s="35"/>
      <c r="L33" s="36"/>
      <c r="O33" s="7"/>
      <c r="P33" s="7"/>
      <c r="Q33" s="7"/>
      <c r="R33" s="7"/>
      <c r="S33" s="7"/>
      <c r="T33" s="7"/>
      <c r="U33" s="19"/>
      <c r="V33" s="19"/>
      <c r="W33" s="19"/>
    </row>
    <row r="34" spans="2:23" s="13" customFormat="1" ht="14.1" customHeight="1">
      <c r="B34" s="149"/>
      <c r="C34" s="163" t="s">
        <v>44</v>
      </c>
      <c r="D34" s="157"/>
      <c r="E34" s="158"/>
      <c r="F34" s="150"/>
      <c r="G34" s="91" t="s">
        <v>0</v>
      </c>
      <c r="H34" s="91" t="s">
        <v>1</v>
      </c>
      <c r="I34" s="199"/>
      <c r="J34" s="200"/>
      <c r="K34" s="200"/>
      <c r="L34" s="201"/>
      <c r="O34" s="7"/>
      <c r="P34" s="7"/>
      <c r="Q34" s="7"/>
      <c r="R34" s="7"/>
      <c r="S34" s="7"/>
      <c r="T34" s="7"/>
      <c r="U34" s="19"/>
      <c r="V34" s="19"/>
      <c r="W34" s="19"/>
    </row>
    <row r="35" spans="2:23" s="13" customFormat="1" ht="14.1" customHeight="1">
      <c r="B35" s="124" t="s">
        <v>51</v>
      </c>
      <c r="C35" s="76"/>
      <c r="D35" s="76"/>
      <c r="E35" s="77">
        <v>85</v>
      </c>
      <c r="F35" s="126">
        <v>125</v>
      </c>
      <c r="G35" s="95"/>
      <c r="H35" s="57">
        <f>SUM(E35*G35)</f>
        <v>0</v>
      </c>
      <c r="I35" s="202"/>
      <c r="J35" s="203"/>
      <c r="K35" s="203"/>
      <c r="L35" s="204"/>
      <c r="O35" s="7"/>
      <c r="P35" s="7"/>
      <c r="Q35" s="7"/>
      <c r="R35" s="7"/>
      <c r="S35" s="7"/>
      <c r="T35" s="7"/>
      <c r="U35" s="19"/>
      <c r="V35" s="19"/>
      <c r="W35" s="19"/>
    </row>
    <row r="36" spans="2:23" s="13" customFormat="1" ht="14.1" customHeight="1">
      <c r="B36" s="124" t="s">
        <v>48</v>
      </c>
      <c r="C36" s="76"/>
      <c r="D36" s="76"/>
      <c r="E36" s="77">
        <v>150</v>
      </c>
      <c r="F36" s="126">
        <v>225</v>
      </c>
      <c r="G36" s="95"/>
      <c r="H36" s="57">
        <f>SUM(E36*G36)</f>
        <v>0</v>
      </c>
      <c r="I36" s="217" t="s">
        <v>16</v>
      </c>
      <c r="J36" s="218"/>
      <c r="K36" s="218"/>
      <c r="L36" s="219"/>
      <c r="O36" s="7"/>
      <c r="P36" s="7"/>
      <c r="Q36" s="7"/>
      <c r="R36" s="7"/>
      <c r="S36" s="7"/>
      <c r="T36" s="7"/>
      <c r="U36" s="19"/>
      <c r="V36" s="19"/>
      <c r="W36" s="19"/>
    </row>
    <row r="37" spans="2:23" s="13" customFormat="1" ht="14.1" customHeight="1">
      <c r="B37" s="124" t="s">
        <v>49</v>
      </c>
      <c r="C37" s="76"/>
      <c r="D37" s="76"/>
      <c r="E37" s="77">
        <v>175</v>
      </c>
      <c r="F37" s="126">
        <v>255</v>
      </c>
      <c r="G37" s="95"/>
      <c r="H37" s="57">
        <f>SUM(E37*G37)</f>
        <v>0</v>
      </c>
      <c r="I37" s="31"/>
      <c r="J37" s="40"/>
      <c r="K37" s="42"/>
      <c r="L37" s="41"/>
      <c r="O37" s="7"/>
      <c r="P37" s="7"/>
      <c r="Q37" s="7"/>
      <c r="R37" s="7"/>
      <c r="S37" s="7"/>
      <c r="T37" s="7"/>
      <c r="U37" s="19"/>
      <c r="V37" s="19"/>
      <c r="W37" s="19"/>
    </row>
    <row r="38" spans="2:23" s="13" customFormat="1" ht="14.1" customHeight="1">
      <c r="B38" s="124" t="s">
        <v>50</v>
      </c>
      <c r="C38" s="76"/>
      <c r="D38" s="76"/>
      <c r="E38" s="77">
        <v>195</v>
      </c>
      <c r="F38" s="126">
        <v>295</v>
      </c>
      <c r="G38" s="92"/>
      <c r="H38" s="57">
        <f>SUM(E38*G38)</f>
        <v>0</v>
      </c>
      <c r="I38" s="34"/>
      <c r="J38" s="7"/>
      <c r="K38" s="35"/>
      <c r="L38" s="36"/>
      <c r="O38" s="7"/>
      <c r="P38" s="7"/>
      <c r="Q38" s="7"/>
      <c r="R38" s="7"/>
      <c r="S38" s="7"/>
      <c r="T38" s="7"/>
      <c r="U38" s="19"/>
      <c r="V38" s="19"/>
      <c r="W38" s="19"/>
    </row>
    <row r="39" spans="2:23" s="13" customFormat="1" ht="14.1" customHeight="1">
      <c r="B39" s="75" t="s">
        <v>30</v>
      </c>
      <c r="C39" s="76"/>
      <c r="D39" s="76"/>
      <c r="E39" s="77">
        <v>42</v>
      </c>
      <c r="F39" s="126">
        <v>45</v>
      </c>
      <c r="G39" s="92"/>
      <c r="H39" s="57">
        <f>SUM(E39*G39)</f>
        <v>0</v>
      </c>
      <c r="I39" s="220"/>
      <c r="J39" s="221"/>
      <c r="K39" s="221"/>
      <c r="L39" s="222"/>
      <c r="O39" s="7"/>
      <c r="P39" s="7"/>
      <c r="Q39" s="7"/>
      <c r="R39" s="7"/>
      <c r="S39" s="7"/>
      <c r="T39" s="7"/>
      <c r="U39" s="19"/>
      <c r="V39" s="19"/>
      <c r="W39" s="19"/>
    </row>
    <row r="40" spans="2:23" s="13" customFormat="1" ht="14.1" customHeight="1">
      <c r="B40" s="124" t="s">
        <v>61</v>
      </c>
      <c r="C40" s="76"/>
      <c r="D40" s="76"/>
      <c r="E40" s="146" t="s">
        <v>54</v>
      </c>
      <c r="F40" s="148"/>
      <c r="G40" s="160"/>
      <c r="H40" s="145"/>
      <c r="L40" s="25"/>
      <c r="O40" s="7"/>
      <c r="P40" s="7"/>
      <c r="Q40" s="7"/>
      <c r="R40" s="7"/>
      <c r="S40" s="7"/>
      <c r="T40" s="7"/>
      <c r="U40" s="19"/>
      <c r="V40" s="19"/>
      <c r="W40" s="19"/>
    </row>
    <row r="41" spans="2:23" s="13" customFormat="1" ht="14.1" customHeight="1">
      <c r="B41" s="178" t="s">
        <v>65</v>
      </c>
      <c r="C41" s="179"/>
      <c r="D41" s="179"/>
      <c r="E41" s="179"/>
      <c r="F41" s="179"/>
      <c r="G41" s="160"/>
      <c r="H41" s="145"/>
      <c r="L41" s="25"/>
      <c r="O41" s="7"/>
      <c r="P41" s="7"/>
      <c r="Q41" s="7"/>
      <c r="R41" s="7"/>
      <c r="S41" s="7"/>
      <c r="T41" s="7"/>
      <c r="U41" s="19"/>
      <c r="V41" s="19"/>
      <c r="W41" s="19"/>
    </row>
    <row r="42" spans="2:23" s="13" customFormat="1" ht="14.1" customHeight="1">
      <c r="B42" s="180"/>
      <c r="C42" s="181"/>
      <c r="D42" s="181"/>
      <c r="E42" s="181"/>
      <c r="F42" s="181"/>
      <c r="G42" s="159"/>
      <c r="H42" s="161"/>
      <c r="L42" s="24"/>
      <c r="O42" s="7"/>
      <c r="P42" s="7"/>
      <c r="Q42" s="7"/>
      <c r="R42" s="7"/>
      <c r="S42" s="7"/>
      <c r="T42" s="7"/>
      <c r="U42" s="19"/>
      <c r="V42" s="19"/>
      <c r="W42" s="19"/>
    </row>
    <row r="43" spans="2:23" s="13" customFormat="1" ht="14.1" customHeight="1" thickBot="1">
      <c r="B43" s="78" t="s">
        <v>62</v>
      </c>
      <c r="C43" s="79"/>
      <c r="D43" s="79"/>
      <c r="E43" s="79"/>
      <c r="F43" s="127"/>
      <c r="G43" s="188">
        <f>SUM(H40,H31:H33,H20:H27,H16:H18,H12:H14)</f>
        <v>0</v>
      </c>
      <c r="H43" s="189"/>
      <c r="I43" s="217" t="s">
        <v>17</v>
      </c>
      <c r="J43" s="218"/>
      <c r="K43" s="218"/>
      <c r="L43" s="219"/>
      <c r="O43" s="7"/>
      <c r="P43" s="7"/>
      <c r="Q43" s="7"/>
      <c r="R43" s="7"/>
      <c r="S43" s="7"/>
      <c r="T43" s="7"/>
      <c r="U43" s="19"/>
      <c r="V43" s="19"/>
      <c r="W43" s="19"/>
    </row>
    <row r="44" spans="2:23" s="13" customFormat="1" ht="14.1" customHeight="1" thickBot="1">
      <c r="B44" s="81" t="s">
        <v>68</v>
      </c>
      <c r="C44" s="79"/>
      <c r="D44" s="79"/>
      <c r="E44" s="79"/>
      <c r="F44" s="127"/>
      <c r="G44" s="176"/>
      <c r="H44" s="177"/>
      <c r="I44" s="31" t="s">
        <v>18</v>
      </c>
      <c r="J44" s="32"/>
      <c r="K44" s="42"/>
      <c r="L44" s="33"/>
      <c r="O44" s="7"/>
      <c r="P44" s="7"/>
      <c r="Q44" s="7"/>
      <c r="R44" s="7"/>
      <c r="S44" s="7"/>
      <c r="T44" s="7"/>
      <c r="U44" s="19"/>
      <c r="V44" s="19"/>
      <c r="W44" s="19"/>
    </row>
    <row r="45" spans="2:23" s="13" customFormat="1" ht="14.1" customHeight="1">
      <c r="B45" s="78" t="s">
        <v>63</v>
      </c>
      <c r="C45" s="82"/>
      <c r="D45" s="82"/>
      <c r="E45" s="82"/>
      <c r="F45" s="128"/>
      <c r="G45" s="190">
        <f>SUM(H35:H39)+(G44*G43)</f>
        <v>0</v>
      </c>
      <c r="H45" s="191"/>
      <c r="I45" s="205"/>
      <c r="J45" s="206"/>
      <c r="K45" s="206"/>
      <c r="L45" s="207"/>
      <c r="O45" s="7"/>
      <c r="P45" s="7"/>
      <c r="Q45" s="7"/>
      <c r="R45" s="7"/>
      <c r="S45" s="7"/>
      <c r="T45" s="7"/>
      <c r="U45" s="19"/>
      <c r="V45" s="19"/>
      <c r="W45" s="19"/>
    </row>
    <row r="46" spans="2:23" s="13" customFormat="1" ht="14.1" customHeight="1">
      <c r="B46" s="81" t="s">
        <v>58</v>
      </c>
      <c r="C46" s="79"/>
      <c r="D46" s="79"/>
      <c r="E46" s="80"/>
      <c r="F46" s="79"/>
      <c r="G46" s="174">
        <f>SUM(G45*0.23)</f>
        <v>0</v>
      </c>
      <c r="H46" s="175"/>
      <c r="I46" s="208"/>
      <c r="J46" s="209"/>
      <c r="K46" s="209"/>
      <c r="L46" s="210"/>
      <c r="O46" s="7"/>
      <c r="P46" s="7"/>
      <c r="Q46" s="7"/>
      <c r="R46" s="7"/>
      <c r="S46" s="7"/>
      <c r="T46" s="7"/>
      <c r="U46" s="19"/>
      <c r="V46" s="19"/>
      <c r="W46" s="19"/>
    </row>
    <row r="47" spans="2:23" s="13" customFormat="1" ht="14.1" customHeight="1">
      <c r="B47" s="78" t="s">
        <v>15</v>
      </c>
      <c r="C47" s="82"/>
      <c r="D47" s="82"/>
      <c r="E47" s="129"/>
      <c r="F47" s="82"/>
      <c r="G47" s="174">
        <f>SUM(G45*1.23)</f>
        <v>0</v>
      </c>
      <c r="H47" s="175"/>
      <c r="I47" s="32" t="s">
        <v>60</v>
      </c>
      <c r="J47" s="32"/>
      <c r="K47" s="42"/>
      <c r="L47" s="33" t="s">
        <v>19</v>
      </c>
      <c r="O47" s="7"/>
      <c r="P47" s="7"/>
      <c r="Q47" s="7"/>
      <c r="R47" s="7"/>
      <c r="S47" s="7"/>
      <c r="T47" s="7"/>
      <c r="U47" s="19"/>
      <c r="V47" s="19"/>
      <c r="W47" s="19"/>
    </row>
    <row r="48" spans="2:23" s="13" customFormat="1" ht="14.1" customHeight="1">
      <c r="B48" s="81" t="s">
        <v>59</v>
      </c>
      <c r="C48" s="79"/>
      <c r="D48" s="79"/>
      <c r="E48" s="80"/>
      <c r="F48" s="79"/>
      <c r="G48" s="174">
        <f>SUM(G47*0.065)</f>
        <v>0</v>
      </c>
      <c r="H48" s="182"/>
      <c r="I48" s="211"/>
      <c r="J48" s="212"/>
      <c r="K48" s="35"/>
      <c r="L48" s="214"/>
      <c r="O48" s="7"/>
      <c r="P48" s="7"/>
      <c r="Q48" s="7"/>
      <c r="R48" s="7"/>
      <c r="S48" s="7"/>
      <c r="T48" s="7"/>
      <c r="U48" s="19"/>
      <c r="V48" s="19"/>
      <c r="W48" s="19"/>
    </row>
    <row r="49" spans="2:23" s="13" customFormat="1" ht="14.1" customHeight="1">
      <c r="B49" s="83" t="s">
        <v>67</v>
      </c>
      <c r="C49" s="84"/>
      <c r="D49" s="84"/>
      <c r="E49" s="85"/>
      <c r="F49" s="84"/>
      <c r="G49" s="168">
        <f>SUM(G48,G47)</f>
        <v>0</v>
      </c>
      <c r="H49" s="169"/>
      <c r="I49" s="213"/>
      <c r="J49" s="186"/>
      <c r="K49" s="38"/>
      <c r="L49" s="187"/>
      <c r="O49" s="7"/>
      <c r="P49" s="7"/>
      <c r="Q49" s="7"/>
      <c r="R49" s="7"/>
      <c r="S49" s="7"/>
      <c r="T49" s="7"/>
      <c r="U49" s="19"/>
      <c r="V49" s="19"/>
      <c r="W49" s="19"/>
    </row>
    <row r="50" spans="2:23" s="13" customFormat="1" ht="14.1" customHeight="1">
      <c r="B50" s="143"/>
      <c r="C50" s="130"/>
      <c r="D50" s="130"/>
      <c r="E50" s="130"/>
      <c r="F50" s="130"/>
      <c r="G50" s="170"/>
      <c r="H50" s="171"/>
      <c r="I50" s="43" t="s">
        <v>31</v>
      </c>
      <c r="L50" s="25"/>
      <c r="O50" s="7"/>
      <c r="P50" s="7"/>
      <c r="Q50" s="7"/>
      <c r="R50" s="7"/>
      <c r="S50" s="7"/>
      <c r="T50" s="7"/>
      <c r="U50" s="19"/>
      <c r="V50" s="19"/>
      <c r="W50" s="19"/>
    </row>
    <row r="51" spans="2:23" s="13" customFormat="1" ht="14.1" customHeight="1">
      <c r="B51" s="144"/>
      <c r="C51" s="133"/>
      <c r="D51" s="133"/>
      <c r="E51" s="133"/>
      <c r="F51" s="133"/>
      <c r="G51" s="134"/>
      <c r="H51" s="135"/>
      <c r="I51" s="215"/>
      <c r="J51" s="212"/>
      <c r="K51" s="212"/>
      <c r="L51" s="216"/>
      <c r="O51" s="7"/>
      <c r="P51" s="7"/>
      <c r="Q51" s="7"/>
      <c r="R51" s="7"/>
      <c r="S51" s="7"/>
      <c r="T51" s="7"/>
      <c r="U51" s="19"/>
      <c r="V51" s="19"/>
      <c r="W51" s="19"/>
    </row>
    <row r="52" spans="2:23" s="17" customFormat="1" ht="14.1" customHeight="1">
      <c r="B52" s="144"/>
      <c r="C52" s="133"/>
      <c r="D52" s="133"/>
      <c r="E52" s="133"/>
      <c r="F52" s="133"/>
      <c r="G52" s="172"/>
      <c r="H52" s="173"/>
      <c r="I52" s="186"/>
      <c r="J52" s="186"/>
      <c r="K52" s="186"/>
      <c r="L52" s="187"/>
      <c r="O52" s="7"/>
      <c r="P52" s="7"/>
      <c r="Q52" s="7"/>
      <c r="R52" s="7"/>
      <c r="S52" s="7"/>
      <c r="T52" s="7"/>
      <c r="U52" s="19"/>
      <c r="V52" s="19"/>
      <c r="W52" s="19"/>
    </row>
    <row r="53" spans="2:23" s="13" customFormat="1" ht="14.1" customHeight="1">
      <c r="B53" s="131"/>
      <c r="C53" s="132"/>
      <c r="D53" s="132"/>
      <c r="E53" s="132"/>
      <c r="F53" s="132"/>
      <c r="G53" s="132"/>
      <c r="H53" s="132"/>
      <c r="I53" s="31" t="s">
        <v>36</v>
      </c>
      <c r="J53" s="46"/>
      <c r="K53" s="46"/>
      <c r="L53" s="49"/>
      <c r="O53" s="7"/>
      <c r="P53" s="7"/>
      <c r="Q53" s="7"/>
      <c r="R53" s="7"/>
      <c r="S53" s="7"/>
      <c r="T53" s="7"/>
      <c r="U53" s="19"/>
      <c r="V53" s="19"/>
      <c r="W53" s="19"/>
    </row>
    <row r="54" spans="2:23" s="13" customFormat="1" ht="14.1" customHeight="1">
      <c r="B54" s="26"/>
      <c r="C54" s="17"/>
      <c r="D54" s="17"/>
      <c r="E54" s="17"/>
      <c r="F54" s="17"/>
      <c r="G54" s="17"/>
      <c r="H54" s="17"/>
      <c r="I54" s="192"/>
      <c r="J54" s="193"/>
      <c r="K54" s="193"/>
      <c r="L54" s="194"/>
      <c r="O54" s="7"/>
      <c r="P54" s="7"/>
      <c r="Q54" s="7"/>
      <c r="R54" s="7"/>
      <c r="S54" s="7"/>
      <c r="T54" s="7"/>
      <c r="U54" s="19"/>
      <c r="V54" s="19"/>
      <c r="W54" s="19"/>
    </row>
    <row r="55" spans="2:23" s="13" customFormat="1" ht="14.1" customHeight="1">
      <c r="B55" s="27"/>
      <c r="I55" s="195"/>
      <c r="J55" s="196"/>
      <c r="K55" s="196"/>
      <c r="L55" s="197"/>
      <c r="O55" s="7"/>
      <c r="P55" s="7"/>
      <c r="Q55" s="7"/>
      <c r="R55" s="7"/>
      <c r="S55" s="7"/>
      <c r="T55" s="7"/>
      <c r="U55" s="19"/>
      <c r="V55" s="19"/>
      <c r="W55" s="19"/>
    </row>
    <row r="56" spans="2:23" s="13" customFormat="1" ht="14.1" customHeight="1">
      <c r="B56" s="27"/>
      <c r="I56" s="34"/>
      <c r="J56" s="7"/>
      <c r="K56" s="35"/>
      <c r="L56" s="36"/>
      <c r="O56" s="7"/>
      <c r="P56" s="7"/>
      <c r="Q56" s="7"/>
      <c r="R56" s="7"/>
      <c r="S56" s="7"/>
      <c r="T56" s="7"/>
      <c r="U56" s="19"/>
      <c r="V56" s="19"/>
      <c r="W56" s="19"/>
    </row>
    <row r="57" spans="2:23" s="18" customFormat="1" ht="14.1" customHeight="1">
      <c r="B57" s="27"/>
      <c r="C57" s="13"/>
      <c r="D57" s="13"/>
      <c r="E57" s="13"/>
      <c r="F57" s="13"/>
      <c r="G57" s="13"/>
      <c r="H57" s="13"/>
      <c r="I57" s="47"/>
      <c r="J57" s="7"/>
      <c r="K57" s="35"/>
      <c r="L57" s="36"/>
      <c r="O57" s="7"/>
      <c r="P57" s="7"/>
      <c r="Q57" s="7"/>
      <c r="R57" s="7"/>
      <c r="S57" s="7"/>
      <c r="T57" s="7"/>
      <c r="U57" s="19"/>
      <c r="V57" s="19"/>
      <c r="W57" s="19"/>
    </row>
    <row r="58" spans="2:23" ht="55.5" customHeight="1" thickBot="1">
      <c r="B58" s="29"/>
      <c r="C58" s="28"/>
      <c r="D58" s="28"/>
      <c r="E58" s="28"/>
      <c r="F58" s="28"/>
      <c r="G58" s="28"/>
      <c r="H58" s="28"/>
      <c r="I58" s="50"/>
      <c r="J58" s="51"/>
      <c r="K58" s="52"/>
      <c r="L58" s="53"/>
    </row>
    <row r="59" spans="2:23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10"/>
      <c r="N59" s="10"/>
    </row>
    <row r="60" spans="2:23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13"/>
      <c r="N60" s="22"/>
    </row>
    <row r="61" spans="2:23">
      <c r="B61" s="7"/>
      <c r="C61" s="7"/>
      <c r="D61" s="35"/>
      <c r="E61" s="48"/>
      <c r="F61" s="48"/>
      <c r="G61" s="7"/>
      <c r="H61" s="35"/>
      <c r="I61" s="12"/>
      <c r="J61" s="12"/>
      <c r="K61" s="14"/>
      <c r="L61" s="12"/>
      <c r="M61" s="13"/>
      <c r="N61" s="13"/>
    </row>
    <row r="62" spans="2:23">
      <c r="B62" s="7"/>
      <c r="C62" s="7"/>
      <c r="D62" s="35"/>
      <c r="E62" s="48"/>
      <c r="F62" s="48"/>
      <c r="G62" s="7"/>
      <c r="H62" s="35"/>
      <c r="I62" s="12"/>
      <c r="J62" s="12"/>
      <c r="K62" s="14"/>
      <c r="L62" s="12"/>
    </row>
    <row r="63" spans="2:23">
      <c r="B63" s="7"/>
      <c r="C63" s="7"/>
      <c r="D63" s="35"/>
      <c r="E63" s="48"/>
      <c r="F63" s="48"/>
      <c r="G63" s="7"/>
      <c r="H63" s="35"/>
      <c r="I63" s="12"/>
      <c r="J63" s="12"/>
      <c r="K63" s="14"/>
      <c r="L63" s="12"/>
    </row>
    <row r="64" spans="2:23">
      <c r="B64" s="7"/>
      <c r="C64" s="7"/>
      <c r="D64" s="35"/>
      <c r="E64" s="48"/>
      <c r="F64" s="48"/>
      <c r="G64" s="7"/>
      <c r="H64" s="35"/>
      <c r="I64" s="12"/>
      <c r="J64" s="12"/>
      <c r="K64" s="14"/>
      <c r="L64" s="12"/>
    </row>
    <row r="65" spans="2:23">
      <c r="B65" s="7"/>
      <c r="C65" s="7"/>
      <c r="D65" s="35"/>
      <c r="E65" s="48"/>
      <c r="F65" s="48"/>
      <c r="G65" s="7"/>
      <c r="H65" s="35"/>
      <c r="I65" s="12"/>
      <c r="J65" s="12"/>
      <c r="K65" s="14"/>
      <c r="L65" s="12"/>
    </row>
    <row r="66" spans="2:23">
      <c r="B66" s="7"/>
      <c r="C66" s="7"/>
      <c r="D66" s="35"/>
      <c r="E66" s="48"/>
      <c r="F66" s="48"/>
      <c r="G66" s="7"/>
      <c r="H66" s="35"/>
      <c r="I66" s="7"/>
      <c r="J66" s="7"/>
      <c r="K66" s="35"/>
      <c r="L66" s="7"/>
    </row>
    <row r="67" spans="2:23">
      <c r="B67" s="7"/>
      <c r="C67" s="7"/>
      <c r="D67" s="35"/>
      <c r="E67" s="48"/>
      <c r="F67" s="48"/>
      <c r="G67" s="7"/>
      <c r="H67" s="35"/>
      <c r="I67" s="7"/>
      <c r="J67" s="7"/>
      <c r="K67" s="35"/>
      <c r="L67" s="7"/>
    </row>
    <row r="68" spans="2:23" s="7" customFormat="1">
      <c r="D68" s="35"/>
      <c r="E68" s="48"/>
      <c r="F68" s="48"/>
      <c r="H68" s="35"/>
      <c r="K68" s="35"/>
      <c r="U68" s="19"/>
      <c r="V68" s="19"/>
      <c r="W68" s="19"/>
    </row>
    <row r="69" spans="2:23" s="7" customFormat="1">
      <c r="D69" s="35"/>
      <c r="E69" s="48"/>
      <c r="F69" s="48"/>
      <c r="H69" s="35"/>
      <c r="K69" s="35"/>
      <c r="U69" s="19"/>
      <c r="V69" s="19"/>
      <c r="W69" s="19"/>
    </row>
    <row r="70" spans="2:23" s="7" customFormat="1">
      <c r="D70" s="35"/>
      <c r="E70" s="48"/>
      <c r="F70" s="48"/>
      <c r="H70" s="35"/>
      <c r="K70" s="35"/>
      <c r="U70" s="19"/>
      <c r="V70" s="19"/>
      <c r="W70" s="19"/>
    </row>
    <row r="71" spans="2:23" s="7" customFormat="1">
      <c r="D71" s="35"/>
      <c r="E71" s="48"/>
      <c r="F71" s="48"/>
      <c r="H71" s="35"/>
      <c r="K71" s="35"/>
      <c r="U71" s="19"/>
      <c r="V71" s="19"/>
      <c r="W71" s="19"/>
    </row>
    <row r="72" spans="2:23" s="7" customFormat="1">
      <c r="D72" s="35"/>
      <c r="E72" s="48"/>
      <c r="F72" s="48"/>
      <c r="H72" s="35"/>
      <c r="K72" s="35"/>
      <c r="U72" s="19"/>
      <c r="V72" s="19"/>
      <c r="W72" s="19"/>
    </row>
  </sheetData>
  <sheetProtection algorithmName="SHA-512" hashValue="3Bac7u3058UErBi6gLdNnGT4i7aIKr0av1RV78WcFXZQN5+aKAFIu8rG6hs9OIK+NClOPzofYOLBUk1I7TRUew==" saltValue="OZFpAqZ7oJ+7UR9PAoJGKA==" spinCount="100000" sheet="1" selectLockedCells="1"/>
  <customSheetViews>
    <customSheetView guid="{9308AFCE-0036-4BA5-9C67-928E2F5B1B0D}" scale="115" showPageBreaks="1" fitToPage="1" printArea="1" topLeftCell="A36">
      <selection activeCell="K1" sqref="B1:K56"/>
      <colBreaks count="1" manualBreakCount="1">
        <brk id="11" max="1048575" man="1"/>
      </colBreaks>
      <pageMargins left="0.25" right="0.25" top="0.75" bottom="0.75" header="0.3" footer="0.3"/>
      <printOptions horizontalCentered="1" verticalCentered="1"/>
      <pageSetup scale="91" orientation="portrait" horizontalDpi="4294967292" verticalDpi="1200" r:id="rId1"/>
      <headerFooter alignWithMargins="0"/>
    </customSheetView>
  </customSheetViews>
  <mergeCells count="40">
    <mergeCell ref="B11:D11"/>
    <mergeCell ref="G3:L3"/>
    <mergeCell ref="H2:L2"/>
    <mergeCell ref="H6:L6"/>
    <mergeCell ref="I28:L28"/>
    <mergeCell ref="I13:L14"/>
    <mergeCell ref="I16:L16"/>
    <mergeCell ref="I18:L18"/>
    <mergeCell ref="I20:J20"/>
    <mergeCell ref="J5:L5"/>
    <mergeCell ref="J4:L4"/>
    <mergeCell ref="B9:L9"/>
    <mergeCell ref="I11:L11"/>
    <mergeCell ref="E4:I4"/>
    <mergeCell ref="K22:L22"/>
    <mergeCell ref="I24:L24"/>
    <mergeCell ref="I54:L55"/>
    <mergeCell ref="I30:J30"/>
    <mergeCell ref="K30:L30"/>
    <mergeCell ref="I34:L35"/>
    <mergeCell ref="I45:L46"/>
    <mergeCell ref="I48:J49"/>
    <mergeCell ref="L48:L49"/>
    <mergeCell ref="I51:L52"/>
    <mergeCell ref="I43:L43"/>
    <mergeCell ref="I39:L39"/>
    <mergeCell ref="I36:L36"/>
    <mergeCell ref="G44:H44"/>
    <mergeCell ref="B41:F42"/>
    <mergeCell ref="G48:H48"/>
    <mergeCell ref="C29:D29"/>
    <mergeCell ref="I22:J22"/>
    <mergeCell ref="I26:L26"/>
    <mergeCell ref="G43:H43"/>
    <mergeCell ref="G45:H45"/>
    <mergeCell ref="G49:H49"/>
    <mergeCell ref="G50:H50"/>
    <mergeCell ref="G52:H52"/>
    <mergeCell ref="G46:H46"/>
    <mergeCell ref="G47:H47"/>
  </mergeCells>
  <phoneticPr fontId="16" type="noConversion"/>
  <printOptions horizontalCentered="1" verticalCentered="1"/>
  <pageMargins left="0.25" right="0.25" top="0.75" bottom="0.75" header="0.3" footer="0.3"/>
  <pageSetup scale="81" orientation="portrait" r:id="rId2"/>
  <headerFooter alignWithMargins="0"/>
  <colBreaks count="1" manualBreakCount="1">
    <brk id="12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Pre-Order Form</vt:lpstr>
      <vt:lpstr>'Pre-Order Form'!Print_Area</vt:lpstr>
    </vt:vector>
  </TitlesOfParts>
  <Company>Marriott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Marriott User</dc:creator>
  <cp:lastModifiedBy>PSAV</cp:lastModifiedBy>
  <cp:lastPrinted>2019-01-31T17:55:16Z</cp:lastPrinted>
  <dcterms:created xsi:type="dcterms:W3CDTF">2002-12-18T14:18:27Z</dcterms:created>
  <dcterms:modified xsi:type="dcterms:W3CDTF">2019-02-06T16:48:49Z</dcterms:modified>
</cp:coreProperties>
</file>